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12120" activeTab="0"/>
  </bookViews>
  <sheets>
    <sheet name="отчет 1 ФНП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Chef</author>
    <author>Иллиев</author>
  </authors>
  <commentList>
    <comment ref="B12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федерация, Смоленский областной комитет отраслевого профсоюза и т.п.</t>
        </r>
      </text>
    </comment>
    <comment ref="C16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выбрать необходимое из выпадающего списка, нажав на треугольник справа от ячейки</t>
        </r>
      </text>
    </comment>
    <comment ref="C20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вводится без "8", скобок, дефисов, пробелов 10 цифр подряд. Например,  4959388643. Необходимые символы установятся автоматически</t>
        </r>
      </text>
    </comment>
    <comment ref="C31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E31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C55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E55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E94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
</t>
        </r>
      </text>
    </comment>
  </commentList>
</comments>
</file>

<file path=xl/sharedStrings.xml><?xml version="1.0" encoding="utf-8"?>
<sst xmlns="http://schemas.openxmlformats.org/spreadsheetml/2006/main" count="196" uniqueCount="145">
  <si>
    <t>Форма 19-ТИ</t>
  </si>
  <si>
    <t>Приложение № 1</t>
  </si>
  <si>
    <t>к Положению о технической инспекции труда</t>
  </si>
  <si>
    <t>"УТВЕРЖДАЮ"</t>
  </si>
  <si>
    <t>руководитель профсоюзного органа, должность</t>
  </si>
  <si>
    <t>подпись (для бумажных форм)</t>
  </si>
  <si>
    <t>фамилия имя отчество руководителя</t>
  </si>
  <si>
    <t>год</t>
  </si>
  <si>
    <t>о работе технического (главного технического) инспектора труда, технических инспекций труда</t>
  </si>
  <si>
    <t>Фамилия, имя отчество (полностью) технического (главного технического) инспектора труда, составившего отчет</t>
  </si>
  <si>
    <t>главный технический инспектор труда</t>
  </si>
  <si>
    <t xml:space="preserve">технический инспектор труда </t>
  </si>
  <si>
    <t>Должность</t>
  </si>
  <si>
    <t xml:space="preserve">координаты исполнителя </t>
  </si>
  <si>
    <t>E-mail</t>
  </si>
  <si>
    <t>телефон</t>
  </si>
  <si>
    <t>с кодом города</t>
  </si>
  <si>
    <t>дата отправки по электронной почте</t>
  </si>
  <si>
    <t>Наименование показателей</t>
  </si>
  <si>
    <t>Код строки</t>
  </si>
  <si>
    <t>отчетный</t>
  </si>
  <si>
    <t>предыду-     щий</t>
  </si>
  <si>
    <t>1.</t>
  </si>
  <si>
    <t>Количество технических инспекторов труда профсоюзов (всего)</t>
  </si>
  <si>
    <t>в т.ч. в аппарате:</t>
  </si>
  <si>
    <t xml:space="preserve"> х</t>
  </si>
  <si>
    <t>x</t>
  </si>
  <si>
    <t>1.1</t>
  </si>
  <si>
    <t>1.2</t>
  </si>
  <si>
    <t xml:space="preserve"> территориальной организации профсоюза </t>
  </si>
  <si>
    <t>1.3</t>
  </si>
  <si>
    <t>2.</t>
  </si>
  <si>
    <t>Проведено проверок техническими инспекторами труда (всего)</t>
  </si>
  <si>
    <t>выявлено нарушений</t>
  </si>
  <si>
    <t>выдано представлений</t>
  </si>
  <si>
    <t>справочно, проведено проверок, лично</t>
  </si>
  <si>
    <t>Количество первичных и местных организаций Профсоюза:</t>
  </si>
  <si>
    <t>Количество работающих в этих организациях:</t>
  </si>
  <si>
    <t>2.1</t>
  </si>
  <si>
    <t>2.2</t>
  </si>
  <si>
    <t>органами технологического надзора</t>
  </si>
  <si>
    <t xml:space="preserve"> выдано представлений, предписаний</t>
  </si>
  <si>
    <t>2.3</t>
  </si>
  <si>
    <t>органами санитарно-эпидемиологического надзора</t>
  </si>
  <si>
    <t>2.4</t>
  </si>
  <si>
    <t>прокуратурой</t>
  </si>
  <si>
    <t>2.5</t>
  </si>
  <si>
    <t>3.</t>
  </si>
  <si>
    <t>из них по вопросам:</t>
  </si>
  <si>
    <t>3.1</t>
  </si>
  <si>
    <t>выдано представлений, предписаний</t>
  </si>
  <si>
    <t>3.2</t>
  </si>
  <si>
    <t>регулирования труда работников в возрасте до восемнадцати лет</t>
  </si>
  <si>
    <t>3.3</t>
  </si>
  <si>
    <t>обеспечения работников средствами индивидуальной защиты</t>
  </si>
  <si>
    <t>3.4</t>
  </si>
  <si>
    <t>3.5</t>
  </si>
  <si>
    <t>рабочего времени и времени отдыха</t>
  </si>
  <si>
    <t>3.6</t>
  </si>
  <si>
    <t>соблюдения установленного порядка расследования, оформления и учета несчастных случаев на производстве</t>
  </si>
  <si>
    <t>3.7</t>
  </si>
  <si>
    <t>санитарно-бытового обеспечения</t>
  </si>
  <si>
    <t>3.8</t>
  </si>
  <si>
    <t>проведения обучения и инструктажа по охране труда</t>
  </si>
  <si>
    <t>3.9</t>
  </si>
  <si>
    <t>проведения обязательных медицинских осмотров</t>
  </si>
  <si>
    <t>3.10</t>
  </si>
  <si>
    <t>3.11</t>
  </si>
  <si>
    <t>выполнения обязательств по охране труда, предусмотренных коллективными договорами и соглашениями</t>
  </si>
  <si>
    <t xml:space="preserve">выявлено нарушений </t>
  </si>
  <si>
    <t>количество обязательств по охране труда</t>
  </si>
  <si>
    <t>количество не выполненных обязательств</t>
  </si>
  <si>
    <t>4.</t>
  </si>
  <si>
    <t xml:space="preserve">Направлено требований о привлечении к ответственности лиц, виновных в нарушении законов и иных актов, содержащих нормы трудового права (всего) </t>
  </si>
  <si>
    <t>из них:</t>
  </si>
  <si>
    <t>4.1</t>
  </si>
  <si>
    <t xml:space="preserve"> работодателям</t>
  </si>
  <si>
    <t>4.2</t>
  </si>
  <si>
    <t xml:space="preserve"> в федеральные службы</t>
  </si>
  <si>
    <t>4.3</t>
  </si>
  <si>
    <t xml:space="preserve"> в органы прокуратуры</t>
  </si>
  <si>
    <t>5.</t>
  </si>
  <si>
    <t>На основании направленных требований привлечено к ответственности (всего):</t>
  </si>
  <si>
    <t>5.1</t>
  </si>
  <si>
    <t xml:space="preserve"> дисциплинарной</t>
  </si>
  <si>
    <t>5.2</t>
  </si>
  <si>
    <t xml:space="preserve"> административной</t>
  </si>
  <si>
    <t>5.3</t>
  </si>
  <si>
    <t xml:space="preserve"> уголовной</t>
  </si>
  <si>
    <t>6.</t>
  </si>
  <si>
    <t>из них приостановлено по требованию:</t>
  </si>
  <si>
    <t>6.1</t>
  </si>
  <si>
    <t>6.2</t>
  </si>
  <si>
    <t>станков, машин, оборудования, транспортных средств</t>
  </si>
  <si>
    <t>6.3</t>
  </si>
  <si>
    <t>производственных участков</t>
  </si>
  <si>
    <t>7.</t>
  </si>
  <si>
    <t xml:space="preserve">Количество происшедших несчастных случаев на производстве групповых, тяжелых и со смертельным исходом </t>
  </si>
  <si>
    <t xml:space="preserve"> групповых</t>
  </si>
  <si>
    <t xml:space="preserve"> тяжелых</t>
  </si>
  <si>
    <t xml:space="preserve"> со смертельным исходом</t>
  </si>
  <si>
    <t>7.1</t>
  </si>
  <si>
    <r>
      <t>расследовано с участием технического инспектора труда</t>
    </r>
    <r>
      <rPr>
        <strike/>
        <sz val="13"/>
        <color indexed="8"/>
        <rFont val="Times New Roman"/>
        <family val="1"/>
      </rPr>
      <t xml:space="preserve"> </t>
    </r>
  </si>
  <si>
    <t>8.</t>
  </si>
  <si>
    <t>8.1</t>
  </si>
  <si>
    <t>9</t>
  </si>
  <si>
    <t>9.1</t>
  </si>
  <si>
    <t>выдано заключений</t>
  </si>
  <si>
    <t>9.2</t>
  </si>
  <si>
    <t>10</t>
  </si>
  <si>
    <t>10.1</t>
  </si>
  <si>
    <t>из них разрешено в пользу работников</t>
  </si>
  <si>
    <t>11</t>
  </si>
  <si>
    <t xml:space="preserve">Количество исковых заявлений, рассмотренных в судах с участием технических инспекторов труда </t>
  </si>
  <si>
    <t>11.1</t>
  </si>
  <si>
    <t>12.</t>
  </si>
  <si>
    <t>проведения специальной оценки условий труда</t>
  </si>
  <si>
    <r>
      <rPr>
        <sz val="13"/>
        <color indexed="8"/>
        <rFont val="Times New Roman"/>
        <family val="1"/>
      </rPr>
      <t>Количество уполномоченных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(доверенных) лиц по охране труда профессиональных союзов</t>
    </r>
  </si>
  <si>
    <t>Из числа проверок (п. 2) проведено проверок тематических (всего)</t>
  </si>
  <si>
    <t xml:space="preserve">подпись технического (главного технического) инспектора труда, составившего отчет (для бумажных форм) </t>
  </si>
  <si>
    <t xml:space="preserve">ОТЧЕТ </t>
  </si>
  <si>
    <r>
      <t xml:space="preserve">территориального, </t>
    </r>
    <r>
      <rPr>
        <sz val="13"/>
        <color indexed="8"/>
        <rFont val="Times New Roman"/>
        <family val="1"/>
      </rPr>
      <t>межрегионального объединения организаций профсоюзов</t>
    </r>
  </si>
  <si>
    <r>
      <t xml:space="preserve">общероссийского, </t>
    </r>
    <r>
      <rPr>
        <sz val="13"/>
        <color indexed="8"/>
        <rFont val="Times New Roman"/>
        <family val="1"/>
      </rPr>
      <t>межрегионального профсоюза</t>
    </r>
  </si>
  <si>
    <r>
      <rPr>
        <sz val="13"/>
        <color indexed="8"/>
        <rFont val="Times New Roman"/>
        <family val="1"/>
      </rPr>
      <t xml:space="preserve">в том числе совместно с: </t>
    </r>
  </si>
  <si>
    <r>
      <rPr>
        <sz val="13"/>
        <color indexed="8"/>
        <rFont val="Times New Roman"/>
        <family val="1"/>
      </rPr>
      <t>органами федеральной службы по труду и занятости</t>
    </r>
  </si>
  <si>
    <r>
      <t xml:space="preserve">  выдано </t>
    </r>
    <r>
      <rPr>
        <sz val="13"/>
        <color indexed="8"/>
        <rFont val="Times New Roman"/>
        <family val="1"/>
      </rPr>
      <t>представлений, предписаний</t>
    </r>
  </si>
  <si>
    <r>
      <t xml:space="preserve"> выдано </t>
    </r>
    <r>
      <rPr>
        <sz val="13"/>
        <color indexed="8"/>
        <rFont val="Times New Roman"/>
        <family val="1"/>
      </rPr>
      <t>представлений, предписаний</t>
    </r>
  </si>
  <si>
    <r>
      <rPr>
        <sz val="13"/>
        <color indexed="8"/>
        <rFont val="Times New Roman"/>
        <family val="1"/>
      </rPr>
      <t>другими органами государственного контроля (надзора) и ведомственного контроля</t>
    </r>
  </si>
  <si>
    <r>
      <rPr>
        <sz val="13"/>
        <color indexed="8"/>
        <rFont val="Times New Roman"/>
        <family val="1"/>
      </rPr>
      <t>регулирования труда женщин</t>
    </r>
  </si>
  <si>
    <r>
      <rPr>
        <sz val="13"/>
        <color indexed="8"/>
        <rFont val="Times New Roman"/>
        <family val="1"/>
      </rPr>
      <t>гарантий и компенсаций за работу во вредных и (или) опасных условиях труда</t>
    </r>
  </si>
  <si>
    <r>
      <t xml:space="preserve"> </t>
    </r>
    <r>
      <rPr>
        <sz val="13"/>
        <color indexed="8"/>
        <rFont val="Times New Roman"/>
        <family val="1"/>
      </rPr>
      <t>выдано представлений, предписаний</t>
    </r>
  </si>
  <si>
    <r>
      <rPr>
        <sz val="13"/>
        <color indexed="8"/>
        <rFont val="Times New Roman"/>
        <family val="1"/>
      </rPr>
      <t>Итого по п. .3: количество выявленных нарушений</t>
    </r>
  </si>
  <si>
    <r>
      <rPr>
        <sz val="13"/>
        <color indexed="8"/>
        <rFont val="Times New Roman"/>
        <family val="1"/>
      </rPr>
      <t>Итого по п. .3:  выдано представлений, предписаний</t>
    </r>
  </si>
  <si>
    <r>
      <rPr>
        <sz val="13"/>
        <color indexed="8"/>
        <rFont val="Times New Roman"/>
        <family val="1"/>
      </rPr>
      <t>Предъявлено требований работодателям о приостановке работ, станков, машин, оборудования, транспортных средств, производственных участков в случаях непосредственной угрозы жизни и здоровью работников (всего):</t>
    </r>
  </si>
  <si>
    <r>
      <rPr>
        <sz val="13"/>
        <color indexed="8"/>
        <rFont val="Times New Roman"/>
        <family val="1"/>
      </rPr>
      <t xml:space="preserve">работ </t>
    </r>
  </si>
  <si>
    <r>
      <t>Участие в работе комиссий по испытаниям и приёму</t>
    </r>
    <r>
      <rPr>
        <sz val="13"/>
        <color indexed="8"/>
        <rFont val="Times New Roman"/>
        <family val="1"/>
      </rPr>
      <t xml:space="preserve"> в эксплуатацию средств производства</t>
    </r>
  </si>
  <si>
    <r>
      <t xml:space="preserve">из них </t>
    </r>
    <r>
      <rPr>
        <sz val="13"/>
        <color indexed="8"/>
        <rFont val="Times New Roman"/>
        <family val="1"/>
      </rPr>
      <t>не принято в отчетном периоде (кол-во единиц)</t>
    </r>
  </si>
  <si>
    <r>
      <rPr>
        <sz val="13"/>
        <color indexed="8"/>
        <rFont val="Times New Roman"/>
        <family val="1"/>
      </rPr>
      <t>Проведено независимых экспертиз условий труда и обеспечения безопасности работников</t>
    </r>
  </si>
  <si>
    <r>
      <t>в т.ч</t>
    </r>
    <r>
      <rPr>
        <sz val="13"/>
        <color indexed="8"/>
        <rFont val="Times New Roman"/>
        <family val="1"/>
      </rPr>
      <t>. отрицательных</t>
    </r>
  </si>
  <si>
    <r>
      <t xml:space="preserve">Рассмотрено </t>
    </r>
    <r>
      <rPr>
        <sz val="13"/>
        <color indexed="8"/>
        <rFont val="Times New Roman"/>
        <family val="1"/>
      </rPr>
      <t>письменных обращений, заявлений и жалоб членов профсоюза, связанных с нарушением их прав в области охраны труда</t>
    </r>
  </si>
  <si>
    <r>
      <t xml:space="preserve">за </t>
    </r>
    <r>
      <rPr>
        <sz val="12"/>
        <color indexed="8"/>
        <rFont val="Times New Roman"/>
        <family val="1"/>
      </rPr>
      <t>20</t>
    </r>
  </si>
  <si>
    <r>
      <t>Наименование профсоюзного органа,  организации профсоюзов (</t>
    </r>
    <r>
      <rPr>
        <sz val="9"/>
        <color indexed="53"/>
        <rFont val="Times New Roman"/>
        <family val="1"/>
      </rPr>
      <t>начинать с территориального признака</t>
    </r>
    <r>
      <rPr>
        <sz val="9"/>
        <color indexed="8"/>
        <rFont val="Times New Roman"/>
        <family val="1"/>
      </rPr>
      <t>)</t>
    </r>
  </si>
  <si>
    <r>
      <t xml:space="preserve">Не позднее </t>
    </r>
    <r>
      <rPr>
        <sz val="10"/>
        <color indexed="8"/>
        <rFont val="Times New Roman Cyr"/>
        <family val="1"/>
      </rPr>
      <t xml:space="preserve">1 февраля после отчетного периода представляется в вышестоящие профсоюзные органы </t>
    </r>
  </si>
  <si>
    <r>
      <t xml:space="preserve">Не позднее </t>
    </r>
    <r>
      <rPr>
        <sz val="10"/>
        <color indexed="8"/>
        <rFont val="Times New Roman Cyr"/>
        <family val="1"/>
      </rPr>
      <t>1 марта общероссийские, межрегиональные  профсоюзы, территориальные, межрегиональные  объединения организаций профсоюзов представляют в Техническую инспекцию труда ФНПР</t>
    </r>
  </si>
  <si>
    <t>Форма 19-ТИ является единой для всех членских организаций ФНПР и отражает работу штатных технических инспекторов труда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</si>
</sst>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lt;=9999999]###\-####;\(###\)\ ###\-####"/>
    <numFmt numFmtId="173" formatCode="[$-F800]dddd\,\ mmmm\ dd\,\ yyyy"/>
  </numFmts>
  <fonts count="53"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10"/>
      <name val="Arial Cyr"/>
      <family val="0"/>
    </font>
    <font>
      <sz val="13"/>
      <color indexed="8"/>
      <name val="Times New Roman"/>
      <family val="1"/>
    </font>
    <font>
      <strike/>
      <sz val="13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2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 Cyr"/>
      <family val="1"/>
    </font>
    <font>
      <sz val="9"/>
      <color indexed="5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 Cyr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55"/>
      <name val="Times New Roman"/>
      <family val="1"/>
    </font>
    <font>
      <sz val="13"/>
      <color indexed="55"/>
      <name val="Times New Roman"/>
      <family val="1"/>
    </font>
    <font>
      <u val="single"/>
      <sz val="12"/>
      <color indexed="8"/>
      <name val="Times New Roman Cyr"/>
      <family val="0"/>
    </font>
    <font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Times New Roman"/>
      <family val="1"/>
    </font>
    <font>
      <i/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 Cyr"/>
      <family val="1"/>
    </font>
    <font>
      <sz val="9"/>
      <color indexed="8"/>
      <name val="Times New Roman Cyr"/>
      <family val="1"/>
    </font>
    <font>
      <b/>
      <i/>
      <sz val="12"/>
      <color indexed="8"/>
      <name val="Times New Roman"/>
      <family val="1"/>
    </font>
    <font>
      <sz val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 vertical="center"/>
    </xf>
    <xf numFmtId="49" fontId="3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4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0" fillId="20" borderId="20" xfId="0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3" fontId="0" fillId="0" borderId="21" xfId="0" applyNumberFormat="1" applyBorder="1" applyAlignment="1" applyProtection="1">
      <alignment vertical="center"/>
      <protection locked="0"/>
    </xf>
    <xf numFmtId="3" fontId="0" fillId="0" borderId="22" xfId="0" applyNumberFormat="1" applyBorder="1" applyAlignment="1" applyProtection="1">
      <alignment vertical="center"/>
      <protection locked="0"/>
    </xf>
    <xf numFmtId="49" fontId="3" fillId="0" borderId="12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center" vertical="center" wrapText="1"/>
    </xf>
    <xf numFmtId="3" fontId="0" fillId="0" borderId="25" xfId="0" applyNumberFormat="1" applyBorder="1" applyAlignment="1" applyProtection="1">
      <alignment vertical="center"/>
      <protection locked="0"/>
    </xf>
    <xf numFmtId="3" fontId="0" fillId="0" borderId="26" xfId="0" applyNumberFormat="1" applyBorder="1" applyAlignment="1" applyProtection="1">
      <alignment vertical="center"/>
      <protection locked="0"/>
    </xf>
    <xf numFmtId="0" fontId="3" fillId="0" borderId="27" xfId="0" applyFont="1" applyBorder="1" applyAlignment="1">
      <alignment horizontal="center" vertical="center" wrapText="1"/>
    </xf>
    <xf numFmtId="3" fontId="21" fillId="0" borderId="14" xfId="0" applyNumberFormat="1" applyFont="1" applyBorder="1" applyAlignment="1" applyProtection="1">
      <alignment horizontal="center" vertical="center"/>
      <protection locked="0"/>
    </xf>
    <xf numFmtId="3" fontId="21" fillId="0" borderId="17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/>
      <protection/>
    </xf>
    <xf numFmtId="0" fontId="36" fillId="0" borderId="22" xfId="0" applyFont="1" applyBorder="1" applyAlignment="1" applyProtection="1">
      <alignment horizontal="right" vertical="center" wrapText="1"/>
      <protection/>
    </xf>
    <xf numFmtId="0" fontId="0" fillId="20" borderId="28" xfId="0" applyFill="1" applyBorder="1" applyAlignment="1" applyProtection="1">
      <alignment horizontal="center" vertical="center"/>
      <protection/>
    </xf>
    <xf numFmtId="3" fontId="21" fillId="0" borderId="18" xfId="0" applyNumberFormat="1" applyFont="1" applyBorder="1" applyAlignment="1" applyProtection="1">
      <alignment horizontal="center" vertical="center"/>
      <protection/>
    </xf>
    <xf numFmtId="3" fontId="21" fillId="0" borderId="22" xfId="0" applyNumberFormat="1" applyFont="1" applyBorder="1" applyAlignment="1" applyProtection="1">
      <alignment horizontal="center" vertical="center"/>
      <protection/>
    </xf>
    <xf numFmtId="49" fontId="37" fillId="0" borderId="18" xfId="0" applyNumberFormat="1" applyFont="1" applyBorder="1" applyAlignment="1" applyProtection="1">
      <alignment horizontal="right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20" borderId="28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3" fontId="0" fillId="0" borderId="18" xfId="0" applyNumberFormat="1" applyBorder="1" applyAlignment="1" applyProtection="1">
      <alignment vertical="center"/>
      <protection locked="0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 vertical="center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3" fontId="21" fillId="0" borderId="1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justify" vertical="center" wrapText="1"/>
    </xf>
    <xf numFmtId="0" fontId="3" fillId="0" borderId="28" xfId="0" applyFont="1" applyFill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3" fontId="21" fillId="0" borderId="29" xfId="0" applyNumberFormat="1" applyFont="1" applyBorder="1" applyAlignment="1" applyProtection="1">
      <alignment horizontal="center" vertical="center"/>
      <protection locked="0"/>
    </xf>
    <xf numFmtId="3" fontId="21" fillId="0" borderId="30" xfId="0" applyNumberFormat="1" applyFont="1" applyBorder="1" applyAlignment="1" applyProtection="1">
      <alignment horizontal="center" vertical="center"/>
      <protection locked="0"/>
    </xf>
    <xf numFmtId="3" fontId="21" fillId="0" borderId="18" xfId="0" applyNumberFormat="1" applyFont="1" applyBorder="1" applyAlignment="1" applyProtection="1">
      <alignment horizontal="center" vertical="center"/>
      <protection locked="0"/>
    </xf>
    <xf numFmtId="3" fontId="21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32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3" fontId="21" fillId="0" borderId="32" xfId="0" applyNumberFormat="1" applyFont="1" applyBorder="1" applyAlignment="1" applyProtection="1">
      <alignment horizontal="center" vertical="center"/>
      <protection locked="0"/>
    </xf>
    <xf numFmtId="3" fontId="21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wrapText="1"/>
    </xf>
    <xf numFmtId="0" fontId="3" fillId="0" borderId="36" xfId="0" applyFont="1" applyBorder="1" applyAlignment="1">
      <alignment horizontal="center" vertical="center" wrapText="1"/>
    </xf>
    <xf numFmtId="0" fontId="0" fillId="20" borderId="19" xfId="0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justify" vertical="center" wrapText="1"/>
    </xf>
    <xf numFmtId="0" fontId="3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38" fillId="0" borderId="0" xfId="0" applyFont="1" applyAlignment="1">
      <alignment horizontal="left" vertical="center"/>
    </xf>
    <xf numFmtId="0" fontId="3" fillId="0" borderId="17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right" vertical="center" wrapText="1"/>
    </xf>
    <xf numFmtId="0" fontId="39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49" fontId="35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left" vertical="top"/>
    </xf>
    <xf numFmtId="49" fontId="40" fillId="0" borderId="0" xfId="0" applyNumberFormat="1" applyFont="1" applyAlignment="1">
      <alignment/>
    </xf>
    <xf numFmtId="0" fontId="41" fillId="0" borderId="0" xfId="0" applyFont="1" applyAlignment="1">
      <alignment horizontal="left" vertical="top"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49" fontId="35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49" fontId="40" fillId="0" borderId="38" xfId="0" applyNumberFormat="1" applyFont="1" applyBorder="1" applyAlignment="1">
      <alignment horizontal="right" vertical="center"/>
    </xf>
    <xf numFmtId="0" fontId="43" fillId="0" borderId="38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center" vertical="top" wrapText="1"/>
      <protection/>
    </xf>
    <xf numFmtId="0" fontId="10" fillId="0" borderId="0" xfId="0" applyFont="1" applyAlignment="1">
      <alignment horizontal="right" vertical="center"/>
    </xf>
    <xf numFmtId="49" fontId="9" fillId="0" borderId="0" xfId="0" applyNumberFormat="1" applyFont="1" applyAlignment="1">
      <alignment vertical="top"/>
    </xf>
    <xf numFmtId="49" fontId="40" fillId="0" borderId="38" xfId="0" applyNumberFormat="1" applyFont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top"/>
    </xf>
    <xf numFmtId="0" fontId="44" fillId="0" borderId="38" xfId="42" applyNumberFormat="1" applyFont="1" applyBorder="1" applyAlignment="1" applyProtection="1">
      <alignment/>
      <protection locked="0"/>
    </xf>
    <xf numFmtId="172" fontId="40" fillId="0" borderId="39" xfId="0" applyNumberFormat="1" applyFont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 horizontal="right" vertical="center"/>
    </xf>
    <xf numFmtId="0" fontId="0" fillId="0" borderId="40" xfId="0" applyBorder="1" applyAlignment="1">
      <alignment/>
    </xf>
    <xf numFmtId="0" fontId="32" fillId="0" borderId="40" xfId="0" applyFont="1" applyBorder="1" applyAlignment="1">
      <alignment horizontal="center" vertical="top"/>
    </xf>
    <xf numFmtId="49" fontId="0" fillId="0" borderId="0" xfId="0" applyNumberFormat="1" applyBorder="1" applyAlignment="1">
      <alignment/>
    </xf>
    <xf numFmtId="0" fontId="35" fillId="0" borderId="41" xfId="0" applyFont="1" applyBorder="1" applyAlignment="1">
      <alignment horizontal="center" vertical="center" textRotation="90" wrapText="1"/>
    </xf>
    <xf numFmtId="0" fontId="35" fillId="0" borderId="42" xfId="0" applyFont="1" applyBorder="1" applyAlignment="1">
      <alignment horizontal="center" vertical="center" textRotation="90" wrapText="1"/>
    </xf>
    <xf numFmtId="0" fontId="48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11" fillId="0" borderId="38" xfId="0" applyFont="1" applyBorder="1" applyAlignment="1">
      <alignment vertical="top" wrapText="1"/>
    </xf>
    <xf numFmtId="0" fontId="11" fillId="0" borderId="39" xfId="0" applyFont="1" applyBorder="1" applyAlignment="1">
      <alignment vertical="top" wrapText="1"/>
    </xf>
    <xf numFmtId="0" fontId="49" fillId="0" borderId="0" xfId="0" applyFont="1" applyAlignment="1">
      <alignment horizontal="right" vertical="top" wrapText="1"/>
    </xf>
    <xf numFmtId="49" fontId="50" fillId="0" borderId="38" xfId="0" applyNumberFormat="1" applyFont="1" applyBorder="1" applyAlignment="1" applyProtection="1">
      <alignment horizontal="center" vertical="center" wrapText="1"/>
      <protection locked="0"/>
    </xf>
    <xf numFmtId="49" fontId="50" fillId="0" borderId="19" xfId="0" applyNumberFormat="1" applyFont="1" applyBorder="1" applyAlignment="1" applyProtection="1">
      <alignment horizontal="center" vertical="center" wrapText="1"/>
      <protection locked="0"/>
    </xf>
    <xf numFmtId="49" fontId="50" fillId="0" borderId="39" xfId="0" applyNumberFormat="1" applyFont="1" applyBorder="1" applyAlignment="1" applyProtection="1">
      <alignment horizontal="center" vertical="center" wrapText="1"/>
      <protection locked="0"/>
    </xf>
    <xf numFmtId="49" fontId="50" fillId="0" borderId="21" xfId="0" applyNumberFormat="1" applyFont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>
      <alignment horizontal="left" vertical="top" wrapText="1"/>
    </xf>
    <xf numFmtId="0" fontId="45" fillId="0" borderId="0" xfId="0" applyNumberFormat="1" applyFont="1" applyFill="1" applyBorder="1" applyAlignment="1" applyProtection="1">
      <alignment horizontal="center" vertical="top" wrapText="1"/>
      <protection/>
    </xf>
    <xf numFmtId="0" fontId="46" fillId="0" borderId="0" xfId="0" applyNumberFormat="1" applyFont="1" applyFill="1" applyBorder="1" applyAlignment="1" applyProtection="1">
      <alignment horizontal="center" vertical="top" wrapText="1"/>
      <protection/>
    </xf>
    <xf numFmtId="49" fontId="40" fillId="0" borderId="38" xfId="0" applyNumberFormat="1" applyFont="1" applyBorder="1" applyAlignment="1" applyProtection="1">
      <alignment horizontal="center" vertical="center"/>
      <protection locked="0"/>
    </xf>
    <xf numFmtId="49" fontId="47" fillId="0" borderId="38" xfId="0" applyNumberFormat="1" applyFont="1" applyBorder="1" applyAlignment="1" applyProtection="1">
      <alignment horizontal="center" vertical="center" wrapText="1"/>
      <protection locked="0"/>
    </xf>
    <xf numFmtId="49" fontId="35" fillId="0" borderId="38" xfId="0" applyNumberFormat="1" applyFont="1" applyBorder="1" applyAlignment="1" applyProtection="1">
      <alignment horizontal="center" vertical="center"/>
      <protection locked="0"/>
    </xf>
    <xf numFmtId="173" fontId="40" fillId="0" borderId="38" xfId="0" applyNumberFormat="1" applyFont="1" applyBorder="1" applyAlignment="1" applyProtection="1">
      <alignment horizontal="center"/>
      <protection locked="0"/>
    </xf>
    <xf numFmtId="0" fontId="32" fillId="0" borderId="0" xfId="0" applyFont="1" applyAlignment="1">
      <alignment horizontal="center" vertical="top"/>
    </xf>
    <xf numFmtId="49" fontId="10" fillId="0" borderId="46" xfId="0" applyNumberFormat="1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4"/>
  <sheetViews>
    <sheetView tabSelected="1" zoomScale="130" zoomScaleNormal="130" zoomScalePageLayoutView="0" workbookViewId="0" topLeftCell="B93">
      <selection activeCell="E33" sqref="E33"/>
    </sheetView>
  </sheetViews>
  <sheetFormatPr defaultColWidth="9.140625" defaultRowHeight="15"/>
  <cols>
    <col min="1" max="1" width="2.00390625" style="0" customWidth="1"/>
    <col min="2" max="2" width="5.7109375" style="0" customWidth="1"/>
    <col min="3" max="3" width="64.7109375" style="0" customWidth="1"/>
    <col min="4" max="4" width="5.7109375" style="0" customWidth="1"/>
    <col min="5" max="6" width="9.140625" style="1" customWidth="1"/>
    <col min="7" max="7" width="4.57421875" style="1" hidden="1" customWidth="1"/>
    <col min="8" max="8" width="11.28125" style="1" customWidth="1"/>
    <col min="12" max="12" width="9.140625" style="0" hidden="1" customWidth="1"/>
  </cols>
  <sheetData>
    <row r="1" ht="15.75" thickBot="1"/>
    <row r="2" spans="2:6" ht="39" thickBot="1">
      <c r="B2" s="95"/>
      <c r="C2" s="104" t="s">
        <v>144</v>
      </c>
      <c r="D2" s="2"/>
      <c r="E2" s="129" t="s">
        <v>0</v>
      </c>
      <c r="F2" s="130"/>
    </row>
    <row r="3" spans="2:6" ht="25.5" customHeight="1">
      <c r="B3" s="131" t="s">
        <v>142</v>
      </c>
      <c r="C3" s="131"/>
      <c r="D3" s="2"/>
      <c r="E3"/>
      <c r="F3" s="3" t="s">
        <v>1</v>
      </c>
    </row>
    <row r="4" spans="2:6" ht="40.5" customHeight="1">
      <c r="B4" s="132" t="s">
        <v>143</v>
      </c>
      <c r="C4" s="132"/>
      <c r="D4" s="133" t="s">
        <v>2</v>
      </c>
      <c r="E4" s="133"/>
      <c r="F4" s="133"/>
    </row>
    <row r="5" spans="3:7" ht="15" customHeight="1">
      <c r="C5" s="2"/>
      <c r="D5" s="97" t="s">
        <v>3</v>
      </c>
      <c r="E5"/>
      <c r="F5"/>
      <c r="G5" s="4"/>
    </row>
    <row r="6" spans="2:8" ht="30" customHeight="1">
      <c r="B6" s="134"/>
      <c r="C6" s="134"/>
      <c r="D6" s="135"/>
      <c r="E6" s="136"/>
      <c r="F6" s="137"/>
      <c r="G6" s="5">
        <f>COUNTA(B6)</f>
        <v>0</v>
      </c>
      <c r="H6" s="6" t="str">
        <f>IF(G6=1," ","Не заполнено")</f>
        <v>Не заполнено</v>
      </c>
    </row>
    <row r="7" spans="2:7" ht="15" customHeight="1">
      <c r="B7" s="105" t="s">
        <v>4</v>
      </c>
      <c r="C7" s="106"/>
      <c r="D7" s="107" t="s">
        <v>5</v>
      </c>
      <c r="E7" s="108"/>
      <c r="F7" s="109"/>
      <c r="G7" s="4"/>
    </row>
    <row r="8" spans="2:8" ht="15" customHeight="1">
      <c r="B8" s="141"/>
      <c r="C8" s="141"/>
      <c r="D8" s="141"/>
      <c r="E8" s="141"/>
      <c r="F8" s="141"/>
      <c r="G8" s="5">
        <f>COUNTA(B8)</f>
        <v>0</v>
      </c>
      <c r="H8" s="6" t="str">
        <f>IF(G8=1," ","Не заполнено")</f>
        <v>Не заполнено</v>
      </c>
    </row>
    <row r="9" spans="2:7" ht="15" customHeight="1">
      <c r="B9" s="105" t="s">
        <v>6</v>
      </c>
      <c r="C9" s="106"/>
      <c r="D9" s="109"/>
      <c r="E9" s="109"/>
      <c r="F9" s="109"/>
      <c r="G9" s="4"/>
    </row>
    <row r="10" spans="2:8" ht="20.25">
      <c r="B10" s="110"/>
      <c r="C10" s="111" t="s">
        <v>120</v>
      </c>
      <c r="D10" s="112" t="s">
        <v>140</v>
      </c>
      <c r="E10" s="113"/>
      <c r="F10" s="114" t="s">
        <v>7</v>
      </c>
      <c r="G10" s="1">
        <f>COUNTA(E10)</f>
        <v>0</v>
      </c>
      <c r="H10" s="6" t="str">
        <f>IF(G10=1," ","Не заполнено")</f>
        <v>Не заполнено</v>
      </c>
    </row>
    <row r="11" spans="2:6" ht="33" customHeight="1">
      <c r="B11" s="110"/>
      <c r="C11" s="115" t="s">
        <v>8</v>
      </c>
      <c r="D11" s="106"/>
      <c r="E11" s="109"/>
      <c r="F11" s="116"/>
    </row>
    <row r="12" spans="2:8" ht="30" customHeight="1">
      <c r="B12" s="142"/>
      <c r="C12" s="142"/>
      <c r="D12" s="142"/>
      <c r="E12" s="142"/>
      <c r="F12" s="142"/>
      <c r="G12" s="1">
        <f>COUNTA(B12)</f>
        <v>0</v>
      </c>
      <c r="H12" s="6" t="str">
        <f>IF(G12=1," ","Не заполнено")</f>
        <v>Не заполнено</v>
      </c>
    </row>
    <row r="13" spans="2:8" ht="15.75">
      <c r="B13" s="117" t="s">
        <v>141</v>
      </c>
      <c r="C13" s="106"/>
      <c r="D13" s="106"/>
      <c r="E13" s="109"/>
      <c r="F13" s="116"/>
      <c r="H13" s="6"/>
    </row>
    <row r="14" spans="2:8" ht="15">
      <c r="B14" s="143"/>
      <c r="C14" s="143"/>
      <c r="D14" s="143"/>
      <c r="E14" s="143"/>
      <c r="F14" s="143"/>
      <c r="G14" s="1">
        <f>COUNTA(B14)</f>
        <v>0</v>
      </c>
      <c r="H14" s="6" t="str">
        <f>IF(G14=1," ","Не заполнено")</f>
        <v>Не заполнено</v>
      </c>
    </row>
    <row r="15" spans="2:12" ht="16.5" customHeight="1">
      <c r="B15" s="117" t="s">
        <v>9</v>
      </c>
      <c r="C15" s="106"/>
      <c r="D15" s="106"/>
      <c r="E15" s="109"/>
      <c r="F15" s="109"/>
      <c r="H15" s="6"/>
      <c r="L15" t="s">
        <v>10</v>
      </c>
    </row>
    <row r="16" spans="2:12" ht="16.5" customHeight="1">
      <c r="B16" s="110"/>
      <c r="C16" s="118"/>
      <c r="D16" s="119"/>
      <c r="E16" s="119"/>
      <c r="F16" s="109"/>
      <c r="G16" s="1">
        <f>COUNTA(C16)</f>
        <v>0</v>
      </c>
      <c r="H16" s="6" t="str">
        <f>IF(G16=1," ","Не заполнено")</f>
        <v>Не заполнено</v>
      </c>
      <c r="L16" t="s">
        <v>11</v>
      </c>
    </row>
    <row r="17" spans="2:6" ht="15">
      <c r="B17" s="109"/>
      <c r="C17" s="120" t="s">
        <v>12</v>
      </c>
      <c r="D17" s="119"/>
      <c r="E17" s="119"/>
      <c r="F17" s="109"/>
    </row>
    <row r="18" spans="2:8" ht="15">
      <c r="B18" s="106" t="s">
        <v>13</v>
      </c>
      <c r="C18" s="106"/>
      <c r="D18" s="106"/>
      <c r="E18" s="109"/>
      <c r="F18" s="109"/>
      <c r="H18" s="4"/>
    </row>
    <row r="19" spans="2:8" ht="15">
      <c r="B19" s="110" t="s">
        <v>14</v>
      </c>
      <c r="C19" s="121"/>
      <c r="D19" s="106"/>
      <c r="E19" s="109"/>
      <c r="F19" s="109"/>
      <c r="G19" s="5">
        <f>COUNTA(C19)</f>
        <v>0</v>
      </c>
      <c r="H19" s="6" t="str">
        <f>IF(G19=1," ","Не заполнено")</f>
        <v>Не заполнено</v>
      </c>
    </row>
    <row r="20" spans="1:8" ht="15">
      <c r="A20" s="110" t="s">
        <v>15</v>
      </c>
      <c r="B20" s="109"/>
      <c r="C20" s="122"/>
      <c r="D20" s="106"/>
      <c r="E20" s="109"/>
      <c r="F20" s="109"/>
      <c r="G20" s="5">
        <f>COUNTA(C20)</f>
        <v>0</v>
      </c>
      <c r="H20" s="6" t="str">
        <f>IF(G20=1," ","Не заполнено")</f>
        <v>Не заполнено</v>
      </c>
    </row>
    <row r="21" spans="2:8" ht="15">
      <c r="B21" s="110"/>
      <c r="C21" s="120" t="s">
        <v>16</v>
      </c>
      <c r="D21" s="106"/>
      <c r="E21" s="109"/>
      <c r="F21" s="109"/>
      <c r="G21" s="5"/>
      <c r="H21" s="8"/>
    </row>
    <row r="22" spans="2:8" ht="15">
      <c r="B22" s="110"/>
      <c r="C22" s="123" t="s">
        <v>17</v>
      </c>
      <c r="D22" s="144"/>
      <c r="E22" s="144"/>
      <c r="F22" s="144"/>
      <c r="G22" s="5">
        <f>COUNTA(D22)</f>
        <v>0</v>
      </c>
      <c r="H22" s="6" t="str">
        <f>IF(G22=1," ","Не заполнено")</f>
        <v>Не заполнено</v>
      </c>
    </row>
    <row r="23" spans="2:8" ht="8.25" customHeight="1" thickBot="1">
      <c r="B23" s="7"/>
      <c r="C23" s="96"/>
      <c r="D23" s="145"/>
      <c r="E23" s="145"/>
      <c r="F23" s="145"/>
      <c r="H23" s="4"/>
    </row>
    <row r="24" spans="2:6" ht="21" customHeight="1">
      <c r="B24" s="146"/>
      <c r="C24" s="148" t="s">
        <v>18</v>
      </c>
      <c r="D24" s="127" t="s">
        <v>19</v>
      </c>
      <c r="E24" s="9">
        <f>LEFT(B12,10)</f>
      </c>
      <c r="F24" s="10"/>
    </row>
    <row r="25" spans="2:6" ht="24" customHeight="1" thickBot="1">
      <c r="B25" s="147"/>
      <c r="C25" s="149"/>
      <c r="D25" s="128"/>
      <c r="E25" s="11" t="s">
        <v>20</v>
      </c>
      <c r="F25" s="12" t="s">
        <v>21</v>
      </c>
    </row>
    <row r="26" spans="2:6" ht="33">
      <c r="B26" s="13" t="s">
        <v>22</v>
      </c>
      <c r="C26" s="91" t="s">
        <v>23</v>
      </c>
      <c r="D26" s="14">
        <v>1</v>
      </c>
      <c r="E26" s="15">
        <f>E28+E29+E30</f>
        <v>0</v>
      </c>
      <c r="F26" s="16">
        <f>F28+F29+F30</f>
        <v>0</v>
      </c>
    </row>
    <row r="27" spans="2:6" ht="16.5">
      <c r="B27" s="17"/>
      <c r="C27" s="18" t="s">
        <v>24</v>
      </c>
      <c r="D27" s="19" t="s">
        <v>25</v>
      </c>
      <c r="E27" s="20" t="s">
        <v>26</v>
      </c>
      <c r="F27" s="21" t="s">
        <v>26</v>
      </c>
    </row>
    <row r="28" spans="2:8" ht="33">
      <c r="B28" s="22" t="s">
        <v>27</v>
      </c>
      <c r="C28" s="23" t="s">
        <v>121</v>
      </c>
      <c r="D28" s="24">
        <v>2</v>
      </c>
      <c r="E28" s="25"/>
      <c r="F28" s="26"/>
      <c r="G28" s="1">
        <f aca="true" t="shared" si="0" ref="G28:G33">COUNTA(E28:F28)</f>
        <v>0</v>
      </c>
      <c r="H28" s="6" t="str">
        <f>IF(G28=2," ","Не заполнено")</f>
        <v>Не заполнено</v>
      </c>
    </row>
    <row r="29" spans="2:8" ht="16.5">
      <c r="B29" s="22" t="s">
        <v>28</v>
      </c>
      <c r="C29" s="23" t="s">
        <v>29</v>
      </c>
      <c r="D29" s="24">
        <v>3</v>
      </c>
      <c r="E29" s="25"/>
      <c r="F29" s="26"/>
      <c r="G29" s="1">
        <f t="shared" si="0"/>
        <v>0</v>
      </c>
      <c r="H29" s="6" t="str">
        <f aca="true" t="shared" si="1" ref="H29:H54">IF(G29=2," ","Не заполнено")</f>
        <v>Не заполнено</v>
      </c>
    </row>
    <row r="30" spans="2:8" ht="33.75" thickBot="1">
      <c r="B30" s="27" t="s">
        <v>30</v>
      </c>
      <c r="C30" s="28" t="s">
        <v>122</v>
      </c>
      <c r="D30" s="29">
        <v>4</v>
      </c>
      <c r="E30" s="30"/>
      <c r="F30" s="31"/>
      <c r="G30" s="1">
        <f t="shared" si="0"/>
        <v>0</v>
      </c>
      <c r="H30" s="6" t="str">
        <f t="shared" si="1"/>
        <v>Не заполнено</v>
      </c>
    </row>
    <row r="31" spans="2:8" ht="33">
      <c r="B31" s="13" t="s">
        <v>31</v>
      </c>
      <c r="C31" s="98" t="s">
        <v>32</v>
      </c>
      <c r="D31" s="32">
        <v>5</v>
      </c>
      <c r="E31" s="33"/>
      <c r="F31" s="34"/>
      <c r="G31" s="1">
        <f t="shared" si="0"/>
        <v>0</v>
      </c>
      <c r="H31" s="6" t="str">
        <f>IF(G31=2," ","Не заполнено")</f>
        <v>Не заполнено</v>
      </c>
    </row>
    <row r="32" spans="2:8" ht="16.5">
      <c r="B32" s="17"/>
      <c r="C32" s="35" t="s">
        <v>33</v>
      </c>
      <c r="D32" s="36">
        <v>6</v>
      </c>
      <c r="E32" s="37"/>
      <c r="F32" s="38"/>
      <c r="G32" s="1">
        <f t="shared" si="0"/>
        <v>0</v>
      </c>
      <c r="H32" s="6" t="str">
        <f>IF(G32=2," ","Не заполнено")</f>
        <v>Не заполнено</v>
      </c>
    </row>
    <row r="33" spans="2:8" ht="16.5">
      <c r="B33" s="17"/>
      <c r="C33" s="35" t="s">
        <v>34</v>
      </c>
      <c r="D33" s="36">
        <v>7</v>
      </c>
      <c r="E33" s="39"/>
      <c r="F33" s="40"/>
      <c r="G33" s="1">
        <f t="shared" si="0"/>
        <v>0</v>
      </c>
      <c r="H33" s="6" t="str">
        <f>IF(G33=2," ","Не заполнено")</f>
        <v>Не заполнено</v>
      </c>
    </row>
    <row r="34" spans="2:6" ht="15" hidden="1">
      <c r="B34" s="41"/>
      <c r="C34" s="42" t="s">
        <v>35</v>
      </c>
      <c r="D34" s="43" t="s">
        <v>25</v>
      </c>
      <c r="E34" s="44">
        <f aca="true" t="shared" si="2" ref="E34:F36">E31-(E40+E43+E46+E49+E52)</f>
        <v>0</v>
      </c>
      <c r="F34" s="45">
        <f t="shared" si="2"/>
        <v>0</v>
      </c>
    </row>
    <row r="35" spans="2:8" ht="16.5" hidden="1">
      <c r="B35" s="46"/>
      <c r="C35" s="42" t="s">
        <v>33</v>
      </c>
      <c r="D35" s="43" t="s">
        <v>25</v>
      </c>
      <c r="E35" s="47">
        <f t="shared" si="2"/>
        <v>0</v>
      </c>
      <c r="F35" s="48">
        <f t="shared" si="2"/>
        <v>0</v>
      </c>
      <c r="H35" s="6"/>
    </row>
    <row r="36" spans="2:8" ht="16.5" hidden="1">
      <c r="B36" s="49"/>
      <c r="C36" s="42" t="s">
        <v>34</v>
      </c>
      <c r="D36" s="43" t="s">
        <v>25</v>
      </c>
      <c r="E36" s="47">
        <f t="shared" si="2"/>
        <v>0</v>
      </c>
      <c r="F36" s="48">
        <f t="shared" si="2"/>
        <v>0</v>
      </c>
      <c r="H36" s="6"/>
    </row>
    <row r="37" spans="2:8" ht="16.5" hidden="1">
      <c r="B37" s="49"/>
      <c r="C37" s="42" t="s">
        <v>36</v>
      </c>
      <c r="D37" s="43" t="s">
        <v>25</v>
      </c>
      <c r="E37" s="50"/>
      <c r="F37" s="51"/>
      <c r="H37" s="6"/>
    </row>
    <row r="38" spans="2:8" ht="16.5" hidden="1">
      <c r="B38" s="49"/>
      <c r="C38" s="42" t="s">
        <v>37</v>
      </c>
      <c r="D38" s="43" t="s">
        <v>25</v>
      </c>
      <c r="E38" s="50"/>
      <c r="F38" s="51"/>
      <c r="H38" s="6"/>
    </row>
    <row r="39" spans="2:6" ht="16.5">
      <c r="B39" s="17"/>
      <c r="C39" s="99" t="s">
        <v>123</v>
      </c>
      <c r="D39" s="52" t="s">
        <v>25</v>
      </c>
      <c r="E39" s="53" t="s">
        <v>26</v>
      </c>
      <c r="F39" s="21" t="s">
        <v>26</v>
      </c>
    </row>
    <row r="40" spans="2:8" ht="33">
      <c r="B40" s="22" t="s">
        <v>38</v>
      </c>
      <c r="C40" s="99" t="s">
        <v>124</v>
      </c>
      <c r="D40" s="36">
        <v>8</v>
      </c>
      <c r="E40" s="54"/>
      <c r="F40" s="26"/>
      <c r="G40" s="1">
        <f aca="true" t="shared" si="3" ref="G40:G54">COUNTA(E40:F40)</f>
        <v>0</v>
      </c>
      <c r="H40" s="6" t="str">
        <f t="shared" si="1"/>
        <v>Не заполнено</v>
      </c>
    </row>
    <row r="41" spans="2:8" ht="16.5">
      <c r="B41" s="22"/>
      <c r="C41" s="35" t="s">
        <v>33</v>
      </c>
      <c r="D41" s="36">
        <v>9</v>
      </c>
      <c r="E41" s="54"/>
      <c r="F41" s="26"/>
      <c r="G41" s="1">
        <f t="shared" si="3"/>
        <v>0</v>
      </c>
      <c r="H41" s="6" t="str">
        <f t="shared" si="1"/>
        <v>Не заполнено</v>
      </c>
    </row>
    <row r="42" spans="2:8" ht="16.5">
      <c r="B42" s="22"/>
      <c r="C42" s="35" t="s">
        <v>125</v>
      </c>
      <c r="D42" s="36">
        <v>10</v>
      </c>
      <c r="E42" s="54"/>
      <c r="F42" s="26"/>
      <c r="G42" s="1">
        <f t="shared" si="3"/>
        <v>0</v>
      </c>
      <c r="H42" s="6" t="str">
        <f t="shared" si="1"/>
        <v>Не заполнено</v>
      </c>
    </row>
    <row r="43" spans="2:8" ht="16.5">
      <c r="B43" s="22" t="s">
        <v>39</v>
      </c>
      <c r="C43" s="92" t="s">
        <v>40</v>
      </c>
      <c r="D43" s="36">
        <v>11</v>
      </c>
      <c r="E43" s="54"/>
      <c r="F43" s="26"/>
      <c r="G43" s="1">
        <f t="shared" si="3"/>
        <v>0</v>
      </c>
      <c r="H43" s="6" t="str">
        <f t="shared" si="1"/>
        <v>Не заполнено</v>
      </c>
    </row>
    <row r="44" spans="2:8" ht="16.5">
      <c r="B44" s="22"/>
      <c r="C44" s="35" t="s">
        <v>33</v>
      </c>
      <c r="D44" s="36">
        <v>12</v>
      </c>
      <c r="E44" s="54"/>
      <c r="F44" s="26"/>
      <c r="G44" s="1">
        <f t="shared" si="3"/>
        <v>0</v>
      </c>
      <c r="H44" s="6" t="str">
        <f t="shared" si="1"/>
        <v>Не заполнено</v>
      </c>
    </row>
    <row r="45" spans="2:8" ht="16.5">
      <c r="B45" s="22"/>
      <c r="C45" s="35" t="s">
        <v>41</v>
      </c>
      <c r="D45" s="36">
        <v>13</v>
      </c>
      <c r="E45" s="54"/>
      <c r="F45" s="26"/>
      <c r="G45" s="1">
        <f t="shared" si="3"/>
        <v>0</v>
      </c>
      <c r="H45" s="6" t="str">
        <f t="shared" si="1"/>
        <v>Не заполнено</v>
      </c>
    </row>
    <row r="46" spans="2:8" ht="33">
      <c r="B46" s="22" t="s">
        <v>42</v>
      </c>
      <c r="C46" s="92" t="s">
        <v>43</v>
      </c>
      <c r="D46" s="36">
        <v>14</v>
      </c>
      <c r="E46" s="54"/>
      <c r="F46" s="26"/>
      <c r="G46" s="1">
        <f t="shared" si="3"/>
        <v>0</v>
      </c>
      <c r="H46" s="6" t="str">
        <f t="shared" si="1"/>
        <v>Не заполнено</v>
      </c>
    </row>
    <row r="47" spans="2:8" ht="16.5">
      <c r="B47" s="22"/>
      <c r="C47" s="35" t="s">
        <v>33</v>
      </c>
      <c r="D47" s="36">
        <v>15</v>
      </c>
      <c r="E47" s="54"/>
      <c r="F47" s="26"/>
      <c r="G47" s="1">
        <f t="shared" si="3"/>
        <v>0</v>
      </c>
      <c r="H47" s="6" t="str">
        <f t="shared" si="1"/>
        <v>Не заполнено</v>
      </c>
    </row>
    <row r="48" spans="2:8" ht="16.5">
      <c r="B48" s="22"/>
      <c r="C48" s="35" t="s">
        <v>41</v>
      </c>
      <c r="D48" s="36">
        <v>16</v>
      </c>
      <c r="E48" s="54"/>
      <c r="F48" s="26"/>
      <c r="G48" s="1">
        <f t="shared" si="3"/>
        <v>0</v>
      </c>
      <c r="H48" s="6" t="str">
        <f t="shared" si="1"/>
        <v>Не заполнено</v>
      </c>
    </row>
    <row r="49" spans="2:8" ht="16.5">
      <c r="B49" s="22" t="s">
        <v>44</v>
      </c>
      <c r="C49" s="92" t="s">
        <v>45</v>
      </c>
      <c r="D49" s="36">
        <v>17</v>
      </c>
      <c r="E49" s="54"/>
      <c r="F49" s="26"/>
      <c r="G49" s="1">
        <f t="shared" si="3"/>
        <v>0</v>
      </c>
      <c r="H49" s="6" t="str">
        <f t="shared" si="1"/>
        <v>Не заполнено</v>
      </c>
    </row>
    <row r="50" spans="2:8" ht="16.5">
      <c r="B50" s="17"/>
      <c r="C50" s="35" t="s">
        <v>33</v>
      </c>
      <c r="D50" s="36">
        <v>18</v>
      </c>
      <c r="E50" s="54"/>
      <c r="F50" s="26"/>
      <c r="G50" s="1">
        <f t="shared" si="3"/>
        <v>0</v>
      </c>
      <c r="H50" s="6" t="str">
        <f t="shared" si="1"/>
        <v>Не заполнено</v>
      </c>
    </row>
    <row r="51" spans="2:8" ht="16.5">
      <c r="B51" s="17"/>
      <c r="C51" s="35" t="s">
        <v>126</v>
      </c>
      <c r="D51" s="36">
        <v>19</v>
      </c>
      <c r="E51" s="54"/>
      <c r="F51" s="26"/>
      <c r="G51" s="1">
        <f t="shared" si="3"/>
        <v>0</v>
      </c>
      <c r="H51" s="6" t="str">
        <f t="shared" si="1"/>
        <v>Не заполнено</v>
      </c>
    </row>
    <row r="52" spans="2:8" ht="33">
      <c r="B52" s="22" t="s">
        <v>46</v>
      </c>
      <c r="C52" s="99" t="s">
        <v>127</v>
      </c>
      <c r="D52" s="36">
        <v>20</v>
      </c>
      <c r="E52" s="54"/>
      <c r="F52" s="26"/>
      <c r="G52" s="1">
        <f t="shared" si="3"/>
        <v>0</v>
      </c>
      <c r="H52" s="6" t="str">
        <f t="shared" si="1"/>
        <v>Не заполнено</v>
      </c>
    </row>
    <row r="53" spans="2:8" ht="16.5">
      <c r="B53" s="17"/>
      <c r="C53" s="35" t="s">
        <v>33</v>
      </c>
      <c r="D53" s="36">
        <v>21</v>
      </c>
      <c r="E53" s="54"/>
      <c r="F53" s="26"/>
      <c r="G53" s="1">
        <f t="shared" si="3"/>
        <v>0</v>
      </c>
      <c r="H53" s="6" t="str">
        <f t="shared" si="1"/>
        <v>Не заполнено</v>
      </c>
    </row>
    <row r="54" spans="2:8" ht="17.25" thickBot="1">
      <c r="B54" s="55"/>
      <c r="C54" s="56" t="s">
        <v>126</v>
      </c>
      <c r="D54" s="57">
        <v>22</v>
      </c>
      <c r="E54" s="58"/>
      <c r="F54" s="59"/>
      <c r="G54" s="1">
        <f t="shared" si="3"/>
        <v>0</v>
      </c>
      <c r="H54" s="6" t="str">
        <f t="shared" si="1"/>
        <v>Не заполнено</v>
      </c>
    </row>
    <row r="55" spans="2:6" ht="33">
      <c r="B55" s="13" t="s">
        <v>47</v>
      </c>
      <c r="C55" s="91" t="s">
        <v>118</v>
      </c>
      <c r="D55" s="86">
        <v>23</v>
      </c>
      <c r="E55" s="60">
        <f>E57+E60+E63+E66+E69+E72+E75+E78+E81+E84+E87</f>
        <v>0</v>
      </c>
      <c r="F55" s="16">
        <f>F57+F60+F63+F66+F69+F72+F75+F78+F81+F84+F87+I90</f>
        <v>0</v>
      </c>
    </row>
    <row r="56" spans="2:6" ht="16.5">
      <c r="B56" s="17"/>
      <c r="C56" s="61" t="s">
        <v>48</v>
      </c>
      <c r="D56" s="87" t="s">
        <v>25</v>
      </c>
      <c r="E56" s="53" t="s">
        <v>26</v>
      </c>
      <c r="F56" s="21" t="s">
        <v>26</v>
      </c>
    </row>
    <row r="57" spans="2:8" ht="16.5">
      <c r="B57" s="17" t="s">
        <v>49</v>
      </c>
      <c r="C57" s="61" t="s">
        <v>128</v>
      </c>
      <c r="D57" s="88">
        <v>24</v>
      </c>
      <c r="E57" s="54"/>
      <c r="F57" s="26"/>
      <c r="G57" s="1">
        <f aca="true" t="shared" si="4" ref="G57:G91">COUNTA(E57:F57)</f>
        <v>0</v>
      </c>
      <c r="H57" s="6" t="str">
        <f aca="true" t="shared" si="5" ref="H57:H91">IF(G57=2," ","Не заполнено")</f>
        <v>Не заполнено</v>
      </c>
    </row>
    <row r="58" spans="2:8" ht="16.5">
      <c r="B58" s="17"/>
      <c r="C58" s="23" t="s">
        <v>33</v>
      </c>
      <c r="D58" s="89">
        <v>25</v>
      </c>
      <c r="E58" s="54"/>
      <c r="F58" s="26"/>
      <c r="G58" s="1">
        <f t="shared" si="4"/>
        <v>0</v>
      </c>
      <c r="H58" s="6" t="str">
        <f t="shared" si="5"/>
        <v>Не заполнено</v>
      </c>
    </row>
    <row r="59" spans="2:8" ht="16.5">
      <c r="B59" s="17"/>
      <c r="C59" s="23" t="s">
        <v>50</v>
      </c>
      <c r="D59" s="89">
        <v>26</v>
      </c>
      <c r="E59" s="54"/>
      <c r="F59" s="26"/>
      <c r="G59" s="1">
        <f t="shared" si="4"/>
        <v>0</v>
      </c>
      <c r="H59" s="6" t="str">
        <f t="shared" si="5"/>
        <v>Не заполнено</v>
      </c>
    </row>
    <row r="60" spans="2:8" ht="33">
      <c r="B60" s="17" t="s">
        <v>51</v>
      </c>
      <c r="C60" s="61" t="s">
        <v>52</v>
      </c>
      <c r="D60" s="89">
        <v>27</v>
      </c>
      <c r="E60" s="54"/>
      <c r="F60" s="26"/>
      <c r="G60" s="1">
        <f t="shared" si="4"/>
        <v>0</v>
      </c>
      <c r="H60" s="6" t="str">
        <f t="shared" si="5"/>
        <v>Не заполнено</v>
      </c>
    </row>
    <row r="61" spans="2:8" ht="16.5">
      <c r="B61" s="17"/>
      <c r="C61" s="23" t="s">
        <v>33</v>
      </c>
      <c r="D61" s="89">
        <v>28</v>
      </c>
      <c r="E61" s="54"/>
      <c r="F61" s="26"/>
      <c r="G61" s="1">
        <f t="shared" si="4"/>
        <v>0</v>
      </c>
      <c r="H61" s="6" t="str">
        <f t="shared" si="5"/>
        <v>Не заполнено</v>
      </c>
    </row>
    <row r="62" spans="2:8" ht="16.5">
      <c r="B62" s="17"/>
      <c r="C62" s="23" t="s">
        <v>41</v>
      </c>
      <c r="D62" s="89">
        <v>29</v>
      </c>
      <c r="E62" s="54"/>
      <c r="F62" s="26"/>
      <c r="G62" s="1">
        <f t="shared" si="4"/>
        <v>0</v>
      </c>
      <c r="H62" s="6" t="str">
        <f t="shared" si="5"/>
        <v>Не заполнено</v>
      </c>
    </row>
    <row r="63" spans="2:8" ht="33">
      <c r="B63" s="17" t="s">
        <v>53</v>
      </c>
      <c r="C63" s="18" t="s">
        <v>54</v>
      </c>
      <c r="D63" s="89">
        <v>30</v>
      </c>
      <c r="E63" s="54"/>
      <c r="F63" s="26"/>
      <c r="G63" s="1">
        <f t="shared" si="4"/>
        <v>0</v>
      </c>
      <c r="H63" s="6" t="str">
        <f t="shared" si="5"/>
        <v>Не заполнено</v>
      </c>
    </row>
    <row r="64" spans="2:8" ht="16.5">
      <c r="B64" s="17"/>
      <c r="C64" s="23" t="s">
        <v>33</v>
      </c>
      <c r="D64" s="89">
        <v>31</v>
      </c>
      <c r="E64" s="54"/>
      <c r="F64" s="26"/>
      <c r="G64" s="1">
        <f t="shared" si="4"/>
        <v>0</v>
      </c>
      <c r="H64" s="6" t="str">
        <f t="shared" si="5"/>
        <v>Не заполнено</v>
      </c>
    </row>
    <row r="65" spans="2:8" ht="16.5">
      <c r="B65" s="17"/>
      <c r="C65" s="23" t="s">
        <v>41</v>
      </c>
      <c r="D65" s="89">
        <v>32</v>
      </c>
      <c r="E65" s="54"/>
      <c r="F65" s="26"/>
      <c r="G65" s="1">
        <f t="shared" si="4"/>
        <v>0</v>
      </c>
      <c r="H65" s="6" t="str">
        <f t="shared" si="5"/>
        <v>Не заполнено</v>
      </c>
    </row>
    <row r="66" spans="2:8" ht="33">
      <c r="B66" s="17" t="s">
        <v>55</v>
      </c>
      <c r="C66" s="61" t="s">
        <v>129</v>
      </c>
      <c r="D66" s="89">
        <v>33</v>
      </c>
      <c r="E66" s="54"/>
      <c r="F66" s="26"/>
      <c r="G66" s="1">
        <f t="shared" si="4"/>
        <v>0</v>
      </c>
      <c r="H66" s="6" t="str">
        <f t="shared" si="5"/>
        <v>Не заполнено</v>
      </c>
    </row>
    <row r="67" spans="2:8" ht="16.5">
      <c r="B67" s="17"/>
      <c r="C67" s="23" t="s">
        <v>33</v>
      </c>
      <c r="D67" s="89">
        <v>34</v>
      </c>
      <c r="E67" s="54"/>
      <c r="F67" s="26"/>
      <c r="G67" s="1">
        <f t="shared" si="4"/>
        <v>0</v>
      </c>
      <c r="H67" s="6" t="str">
        <f t="shared" si="5"/>
        <v>Не заполнено</v>
      </c>
    </row>
    <row r="68" spans="2:8" ht="16.5">
      <c r="B68" s="17"/>
      <c r="C68" s="23" t="s">
        <v>41</v>
      </c>
      <c r="D68" s="89">
        <v>35</v>
      </c>
      <c r="E68" s="54"/>
      <c r="F68" s="26"/>
      <c r="G68" s="1">
        <f t="shared" si="4"/>
        <v>0</v>
      </c>
      <c r="H68" s="6" t="str">
        <f t="shared" si="5"/>
        <v>Не заполнено</v>
      </c>
    </row>
    <row r="69" spans="2:8" ht="16.5">
      <c r="B69" s="17" t="s">
        <v>56</v>
      </c>
      <c r="C69" s="61" t="s">
        <v>57</v>
      </c>
      <c r="D69" s="89">
        <v>36</v>
      </c>
      <c r="E69" s="54"/>
      <c r="F69" s="26"/>
      <c r="G69" s="1">
        <f t="shared" si="4"/>
        <v>0</v>
      </c>
      <c r="H69" s="6" t="str">
        <f t="shared" si="5"/>
        <v>Не заполнено</v>
      </c>
    </row>
    <row r="70" spans="2:8" ht="16.5">
      <c r="B70" s="17"/>
      <c r="C70" s="23" t="s">
        <v>33</v>
      </c>
      <c r="D70" s="89">
        <v>37</v>
      </c>
      <c r="E70" s="54"/>
      <c r="F70" s="26"/>
      <c r="G70" s="1">
        <f t="shared" si="4"/>
        <v>0</v>
      </c>
      <c r="H70" s="6" t="str">
        <f t="shared" si="5"/>
        <v>Не заполнено</v>
      </c>
    </row>
    <row r="71" spans="2:8" ht="16.5">
      <c r="B71" s="17"/>
      <c r="C71" s="23" t="s">
        <v>41</v>
      </c>
      <c r="D71" s="89">
        <v>38</v>
      </c>
      <c r="E71" s="54"/>
      <c r="F71" s="26"/>
      <c r="G71" s="1">
        <f t="shared" si="4"/>
        <v>0</v>
      </c>
      <c r="H71" s="6" t="str">
        <f t="shared" si="5"/>
        <v>Не заполнено</v>
      </c>
    </row>
    <row r="72" spans="2:8" ht="49.5">
      <c r="B72" s="17" t="s">
        <v>58</v>
      </c>
      <c r="C72" s="18" t="s">
        <v>59</v>
      </c>
      <c r="D72" s="89">
        <v>39</v>
      </c>
      <c r="E72" s="54"/>
      <c r="F72" s="26"/>
      <c r="G72" s="1">
        <f t="shared" si="4"/>
        <v>0</v>
      </c>
      <c r="H72" s="6" t="str">
        <f t="shared" si="5"/>
        <v>Не заполнено</v>
      </c>
    </row>
    <row r="73" spans="2:8" ht="16.5">
      <c r="B73" s="17"/>
      <c r="C73" s="23" t="s">
        <v>33</v>
      </c>
      <c r="D73" s="89">
        <v>40</v>
      </c>
      <c r="E73" s="54"/>
      <c r="F73" s="26"/>
      <c r="G73" s="1">
        <f t="shared" si="4"/>
        <v>0</v>
      </c>
      <c r="H73" s="6" t="str">
        <f t="shared" si="5"/>
        <v>Не заполнено</v>
      </c>
    </row>
    <row r="74" spans="2:8" ht="16.5">
      <c r="B74" s="17"/>
      <c r="C74" s="23" t="s">
        <v>130</v>
      </c>
      <c r="D74" s="89">
        <v>41</v>
      </c>
      <c r="E74" s="54"/>
      <c r="F74" s="26"/>
      <c r="G74" s="1">
        <f t="shared" si="4"/>
        <v>0</v>
      </c>
      <c r="H74" s="6" t="str">
        <f t="shared" si="5"/>
        <v>Не заполнено</v>
      </c>
    </row>
    <row r="75" spans="2:8" ht="16.5">
      <c r="B75" s="17" t="s">
        <v>60</v>
      </c>
      <c r="C75" s="61" t="s">
        <v>61</v>
      </c>
      <c r="D75" s="89">
        <v>42</v>
      </c>
      <c r="E75" s="54"/>
      <c r="F75" s="26"/>
      <c r="G75" s="1">
        <f t="shared" si="4"/>
        <v>0</v>
      </c>
      <c r="H75" s="6" t="str">
        <f t="shared" si="5"/>
        <v>Не заполнено</v>
      </c>
    </row>
    <row r="76" spans="2:8" ht="16.5">
      <c r="B76" s="17"/>
      <c r="C76" s="23" t="s">
        <v>33</v>
      </c>
      <c r="D76" s="89">
        <v>43</v>
      </c>
      <c r="E76" s="54"/>
      <c r="F76" s="26"/>
      <c r="G76" s="1">
        <f t="shared" si="4"/>
        <v>0</v>
      </c>
      <c r="H76" s="6" t="str">
        <f t="shared" si="5"/>
        <v>Не заполнено</v>
      </c>
    </row>
    <row r="77" spans="2:8" ht="16.5">
      <c r="B77" s="63"/>
      <c r="C77" s="23" t="s">
        <v>41</v>
      </c>
      <c r="D77" s="89">
        <v>44</v>
      </c>
      <c r="E77" s="54"/>
      <c r="F77" s="26"/>
      <c r="G77" s="1">
        <f t="shared" si="4"/>
        <v>0</v>
      </c>
      <c r="H77" s="6" t="str">
        <f t="shared" si="5"/>
        <v>Не заполнено</v>
      </c>
    </row>
    <row r="78" spans="2:8" ht="33">
      <c r="B78" s="17" t="s">
        <v>62</v>
      </c>
      <c r="C78" s="61" t="s">
        <v>63</v>
      </c>
      <c r="D78" s="89">
        <v>45</v>
      </c>
      <c r="E78" s="54"/>
      <c r="F78" s="26"/>
      <c r="G78" s="1">
        <f t="shared" si="4"/>
        <v>0</v>
      </c>
      <c r="H78" s="6" t="str">
        <f t="shared" si="5"/>
        <v>Не заполнено</v>
      </c>
    </row>
    <row r="79" spans="2:8" ht="16.5">
      <c r="B79" s="17"/>
      <c r="C79" s="23" t="s">
        <v>33</v>
      </c>
      <c r="D79" s="89">
        <v>46</v>
      </c>
      <c r="E79" s="54"/>
      <c r="F79" s="26"/>
      <c r="G79" s="1">
        <f t="shared" si="4"/>
        <v>0</v>
      </c>
      <c r="H79" s="6" t="str">
        <f t="shared" si="5"/>
        <v>Не заполнено</v>
      </c>
    </row>
    <row r="80" spans="2:8" ht="16.5">
      <c r="B80" s="63"/>
      <c r="C80" s="23" t="s">
        <v>41</v>
      </c>
      <c r="D80" s="89">
        <v>47</v>
      </c>
      <c r="E80" s="54"/>
      <c r="F80" s="26"/>
      <c r="G80" s="1">
        <f t="shared" si="4"/>
        <v>0</v>
      </c>
      <c r="H80" s="6" t="str">
        <f t="shared" si="5"/>
        <v>Не заполнено</v>
      </c>
    </row>
    <row r="81" spans="2:8" ht="33">
      <c r="B81" s="17" t="s">
        <v>64</v>
      </c>
      <c r="C81" s="61" t="s">
        <v>65</v>
      </c>
      <c r="D81" s="89">
        <v>48</v>
      </c>
      <c r="E81" s="54"/>
      <c r="F81" s="26"/>
      <c r="G81" s="1">
        <f t="shared" si="4"/>
        <v>0</v>
      </c>
      <c r="H81" s="6" t="str">
        <f t="shared" si="5"/>
        <v>Не заполнено</v>
      </c>
    </row>
    <row r="82" spans="2:8" ht="16.5">
      <c r="B82" s="17"/>
      <c r="C82" s="23" t="s">
        <v>33</v>
      </c>
      <c r="D82" s="89">
        <v>49</v>
      </c>
      <c r="E82" s="54"/>
      <c r="F82" s="26"/>
      <c r="G82" s="1">
        <f t="shared" si="4"/>
        <v>0</v>
      </c>
      <c r="H82" s="6" t="str">
        <f t="shared" si="5"/>
        <v>Не заполнено</v>
      </c>
    </row>
    <row r="83" spans="2:8" ht="16.5">
      <c r="B83" s="63"/>
      <c r="C83" s="23" t="s">
        <v>41</v>
      </c>
      <c r="D83" s="89">
        <v>50</v>
      </c>
      <c r="E83" s="54"/>
      <c r="F83" s="26"/>
      <c r="G83" s="1">
        <f t="shared" si="4"/>
        <v>0</v>
      </c>
      <c r="H83" s="6" t="str">
        <f t="shared" si="5"/>
        <v>Не заполнено</v>
      </c>
    </row>
    <row r="84" spans="2:8" ht="33">
      <c r="B84" s="17" t="s">
        <v>66</v>
      </c>
      <c r="C84" s="61" t="s">
        <v>116</v>
      </c>
      <c r="D84" s="89">
        <v>51</v>
      </c>
      <c r="E84" s="54"/>
      <c r="F84" s="26"/>
      <c r="G84" s="1">
        <f t="shared" si="4"/>
        <v>0</v>
      </c>
      <c r="H84" s="6" t="str">
        <f t="shared" si="5"/>
        <v>Не заполнено</v>
      </c>
    </row>
    <row r="85" spans="2:8" ht="16.5">
      <c r="B85" s="17"/>
      <c r="C85" s="23" t="s">
        <v>33</v>
      </c>
      <c r="D85" s="89">
        <v>52</v>
      </c>
      <c r="E85" s="54"/>
      <c r="F85" s="26"/>
      <c r="G85" s="1">
        <f t="shared" si="4"/>
        <v>0</v>
      </c>
      <c r="H85" s="6" t="str">
        <f t="shared" si="5"/>
        <v>Не заполнено</v>
      </c>
    </row>
    <row r="86" spans="2:8" ht="16.5">
      <c r="B86" s="63"/>
      <c r="C86" s="23" t="s">
        <v>41</v>
      </c>
      <c r="D86" s="89">
        <v>53</v>
      </c>
      <c r="E86" s="54"/>
      <c r="F86" s="26"/>
      <c r="G86" s="1">
        <f t="shared" si="4"/>
        <v>0</v>
      </c>
      <c r="H86" s="6" t="str">
        <f t="shared" si="5"/>
        <v>Не заполнено</v>
      </c>
    </row>
    <row r="87" spans="2:8" ht="36.75" customHeight="1">
      <c r="B87" s="17" t="s">
        <v>67</v>
      </c>
      <c r="C87" s="18" t="s">
        <v>68</v>
      </c>
      <c r="D87" s="89">
        <v>54</v>
      </c>
      <c r="E87" s="54"/>
      <c r="F87" s="26"/>
      <c r="G87" s="1">
        <f t="shared" si="4"/>
        <v>0</v>
      </c>
      <c r="H87" s="6" t="str">
        <f t="shared" si="5"/>
        <v>Не заполнено</v>
      </c>
    </row>
    <row r="88" spans="2:8" ht="16.5">
      <c r="B88" s="17"/>
      <c r="C88" s="23" t="s">
        <v>69</v>
      </c>
      <c r="D88" s="89">
        <v>55</v>
      </c>
      <c r="E88" s="54"/>
      <c r="F88" s="26"/>
      <c r="G88" s="1">
        <f t="shared" si="4"/>
        <v>0</v>
      </c>
      <c r="H88" s="6" t="str">
        <f t="shared" si="5"/>
        <v>Не заполнено</v>
      </c>
    </row>
    <row r="89" spans="2:8" ht="16.5">
      <c r="B89" s="63"/>
      <c r="C89" s="23" t="s">
        <v>41</v>
      </c>
      <c r="D89" s="89">
        <v>56</v>
      </c>
      <c r="E89" s="54"/>
      <c r="F89" s="26"/>
      <c r="G89" s="1">
        <f t="shared" si="4"/>
        <v>0</v>
      </c>
      <c r="H89" s="6" t="str">
        <f t="shared" si="5"/>
        <v>Не заполнено</v>
      </c>
    </row>
    <row r="90" spans="2:8" ht="16.5">
      <c r="B90" s="17"/>
      <c r="C90" s="23" t="s">
        <v>70</v>
      </c>
      <c r="D90" s="89">
        <v>57</v>
      </c>
      <c r="E90" s="54"/>
      <c r="F90" s="26"/>
      <c r="G90" s="1">
        <f t="shared" si="4"/>
        <v>0</v>
      </c>
      <c r="H90" s="6" t="str">
        <f t="shared" si="5"/>
        <v>Не заполнено</v>
      </c>
    </row>
    <row r="91" spans="2:8" ht="16.5">
      <c r="B91" s="17"/>
      <c r="C91" s="23" t="s">
        <v>71</v>
      </c>
      <c r="D91" s="89">
        <v>58</v>
      </c>
      <c r="E91" s="54"/>
      <c r="F91" s="26"/>
      <c r="G91" s="1">
        <f t="shared" si="4"/>
        <v>0</v>
      </c>
      <c r="H91" s="6" t="str">
        <f t="shared" si="5"/>
        <v>Не заполнено</v>
      </c>
    </row>
    <row r="92" spans="2:6" ht="33">
      <c r="B92" s="22"/>
      <c r="C92" s="93" t="s">
        <v>131</v>
      </c>
      <c r="D92" s="89">
        <v>59</v>
      </c>
      <c r="E92" s="64">
        <f>E58+E61+E64+E67+E70+E73+E76+E79+E82+E85+E88</f>
        <v>0</v>
      </c>
      <c r="F92" s="65">
        <f>F58+F61+F64+F67+F70+F73+F76+F79+F82+F85+F88</f>
        <v>0</v>
      </c>
    </row>
    <row r="93" spans="2:6" ht="33.75" thickBot="1">
      <c r="B93" s="27"/>
      <c r="C93" s="100" t="s">
        <v>132</v>
      </c>
      <c r="D93" s="90">
        <v>60</v>
      </c>
      <c r="E93" s="66">
        <f>E59+E62+E65+E68+E71+E74+E77+E80+E83+E86+E89</f>
        <v>0</v>
      </c>
      <c r="F93" s="67">
        <f>F59+F62+F65+F68+F71+F74+F77+F80+F83+F86+F89</f>
        <v>0</v>
      </c>
    </row>
    <row r="94" spans="2:6" ht="54" customHeight="1">
      <c r="B94" s="13" t="s">
        <v>72</v>
      </c>
      <c r="C94" s="91" t="s">
        <v>73</v>
      </c>
      <c r="D94" s="32">
        <v>61</v>
      </c>
      <c r="E94" s="68">
        <f>E96+E97+E98</f>
        <v>0</v>
      </c>
      <c r="F94" s="16">
        <f>F96+F97+F98</f>
        <v>0</v>
      </c>
    </row>
    <row r="95" spans="2:6" ht="16.5">
      <c r="B95" s="17"/>
      <c r="C95" s="23" t="s">
        <v>74</v>
      </c>
      <c r="D95" s="52" t="s">
        <v>25</v>
      </c>
      <c r="E95" s="53" t="s">
        <v>26</v>
      </c>
      <c r="F95" s="21" t="s">
        <v>26</v>
      </c>
    </row>
    <row r="96" spans="2:8" ht="16.5">
      <c r="B96" s="22" t="s">
        <v>75</v>
      </c>
      <c r="C96" s="23" t="s">
        <v>76</v>
      </c>
      <c r="D96" s="62">
        <v>62</v>
      </c>
      <c r="E96" s="54"/>
      <c r="F96" s="26"/>
      <c r="G96" s="1">
        <f>COUNTA(E96:F96)</f>
        <v>0</v>
      </c>
      <c r="H96" s="6" t="str">
        <f>IF(G96=2," ","Не заполнено")</f>
        <v>Не заполнено</v>
      </c>
    </row>
    <row r="97" spans="2:8" ht="16.5">
      <c r="B97" s="22" t="s">
        <v>77</v>
      </c>
      <c r="C97" s="23" t="s">
        <v>78</v>
      </c>
      <c r="D97" s="36">
        <v>63</v>
      </c>
      <c r="E97" s="54"/>
      <c r="F97" s="26"/>
      <c r="G97" s="1">
        <f>COUNTA(E97:F97)</f>
        <v>0</v>
      </c>
      <c r="H97" s="6" t="str">
        <f>IF(G97=2," ","Не заполнено")</f>
        <v>Не заполнено</v>
      </c>
    </row>
    <row r="98" spans="2:8" ht="17.25" thickBot="1">
      <c r="B98" s="27" t="s">
        <v>79</v>
      </c>
      <c r="C98" s="28" t="s">
        <v>80</v>
      </c>
      <c r="D98" s="57">
        <v>64</v>
      </c>
      <c r="E98" s="58"/>
      <c r="F98" s="59"/>
      <c r="G98" s="1">
        <f>COUNTA(E98:F98)</f>
        <v>0</v>
      </c>
      <c r="H98" s="6" t="str">
        <f>IF(G98=2," ","Не заполнено")</f>
        <v>Не заполнено</v>
      </c>
    </row>
    <row r="99" spans="2:6" ht="33">
      <c r="B99" s="13" t="s">
        <v>81</v>
      </c>
      <c r="C99" s="91" t="s">
        <v>82</v>
      </c>
      <c r="D99" s="32">
        <v>65</v>
      </c>
      <c r="E99" s="69">
        <f>E100+E101+E102</f>
        <v>0</v>
      </c>
      <c r="F99" s="70">
        <f>F100+F101+F102</f>
        <v>0</v>
      </c>
    </row>
    <row r="100" spans="2:8" ht="16.5">
      <c r="B100" s="22" t="s">
        <v>83</v>
      </c>
      <c r="C100" s="23" t="s">
        <v>84</v>
      </c>
      <c r="D100" s="36">
        <v>66</v>
      </c>
      <c r="E100" s="54"/>
      <c r="F100" s="26"/>
      <c r="G100" s="1">
        <f>COUNTA(E100:F100)</f>
        <v>0</v>
      </c>
      <c r="H100" s="6" t="str">
        <f>IF(G100=2," ","Не заполнено")</f>
        <v>Не заполнено</v>
      </c>
    </row>
    <row r="101" spans="2:8" ht="16.5">
      <c r="B101" s="22" t="s">
        <v>85</v>
      </c>
      <c r="C101" s="23" t="s">
        <v>86</v>
      </c>
      <c r="D101" s="36">
        <v>67</v>
      </c>
      <c r="E101" s="54"/>
      <c r="F101" s="26"/>
      <c r="G101" s="1">
        <f>COUNTA(E101:F101)</f>
        <v>0</v>
      </c>
      <c r="H101" s="6" t="str">
        <f>IF(G101=2," ","Не заполнено")</f>
        <v>Не заполнено</v>
      </c>
    </row>
    <row r="102" spans="2:8" ht="17.25" thickBot="1">
      <c r="B102" s="27" t="s">
        <v>87</v>
      </c>
      <c r="C102" s="28" t="s">
        <v>88</v>
      </c>
      <c r="D102" s="57">
        <v>68</v>
      </c>
      <c r="E102" s="58"/>
      <c r="F102" s="59"/>
      <c r="G102" s="1">
        <f>COUNTA(E102:F102)</f>
        <v>0</v>
      </c>
      <c r="H102" s="6" t="str">
        <f>IF(G102=2," ","Не заполнено")</f>
        <v>Не заполнено</v>
      </c>
    </row>
    <row r="103" spans="2:8" ht="82.5">
      <c r="B103" s="71" t="s">
        <v>89</v>
      </c>
      <c r="C103" s="94" t="s">
        <v>133</v>
      </c>
      <c r="D103" s="32">
        <v>69</v>
      </c>
      <c r="E103" s="44">
        <f>E105+E106+E107</f>
        <v>0</v>
      </c>
      <c r="F103" s="45">
        <f>F105+F106+F107</f>
        <v>0</v>
      </c>
      <c r="H103" s="6"/>
    </row>
    <row r="104" spans="2:6" ht="16.5">
      <c r="B104" s="72"/>
      <c r="C104" s="101" t="s">
        <v>90</v>
      </c>
      <c r="D104" s="52" t="s">
        <v>25</v>
      </c>
      <c r="E104" s="53" t="s">
        <v>26</v>
      </c>
      <c r="F104" s="21" t="s">
        <v>26</v>
      </c>
    </row>
    <row r="105" spans="2:8" ht="16.5">
      <c r="B105" s="22" t="s">
        <v>91</v>
      </c>
      <c r="C105" s="23" t="s">
        <v>134</v>
      </c>
      <c r="D105" s="62">
        <v>70</v>
      </c>
      <c r="E105" s="54"/>
      <c r="F105" s="26"/>
      <c r="G105" s="1">
        <f>COUNTA(E105:F105)</f>
        <v>0</v>
      </c>
      <c r="H105" s="6" t="str">
        <f>IF(G105=2," ","Не заполнено")</f>
        <v>Не заполнено</v>
      </c>
    </row>
    <row r="106" spans="2:8" ht="16.5">
      <c r="B106" s="22" t="s">
        <v>92</v>
      </c>
      <c r="C106" s="23" t="s">
        <v>93</v>
      </c>
      <c r="D106" s="36">
        <v>71</v>
      </c>
      <c r="E106" s="54"/>
      <c r="F106" s="26"/>
      <c r="G106" s="1">
        <f>COUNTA(E106:F106)</f>
        <v>0</v>
      </c>
      <c r="H106" s="6" t="str">
        <f>IF(G106=2," ","Не заполнено")</f>
        <v>Не заполнено</v>
      </c>
    </row>
    <row r="107" spans="2:8" ht="17.25" thickBot="1">
      <c r="B107" s="27" t="s">
        <v>94</v>
      </c>
      <c r="C107" s="28" t="s">
        <v>95</v>
      </c>
      <c r="D107" s="57">
        <v>72</v>
      </c>
      <c r="E107" s="58"/>
      <c r="F107" s="59"/>
      <c r="G107" s="1">
        <f>COUNTA(E107:F107)</f>
        <v>0</v>
      </c>
      <c r="H107" s="6" t="str">
        <f>IF(G107=2," ","Не заполнено")</f>
        <v>Не заполнено</v>
      </c>
    </row>
    <row r="108" spans="2:6" ht="49.5">
      <c r="B108" s="13" t="s">
        <v>96</v>
      </c>
      <c r="C108" s="94" t="s">
        <v>97</v>
      </c>
      <c r="D108" s="32">
        <v>73</v>
      </c>
      <c r="E108" s="44">
        <f>E110+E111+E112</f>
        <v>0</v>
      </c>
      <c r="F108" s="45">
        <f>F110+F111+F112</f>
        <v>0</v>
      </c>
    </row>
    <row r="109" spans="2:6" ht="16.5">
      <c r="B109" s="17"/>
      <c r="C109" s="23" t="s">
        <v>74</v>
      </c>
      <c r="D109" s="52" t="s">
        <v>25</v>
      </c>
      <c r="E109" s="53" t="s">
        <v>26</v>
      </c>
      <c r="F109" s="21" t="s">
        <v>26</v>
      </c>
    </row>
    <row r="110" spans="2:8" ht="16.5">
      <c r="B110" s="17"/>
      <c r="C110" s="23" t="s">
        <v>98</v>
      </c>
      <c r="D110" s="62">
        <v>74</v>
      </c>
      <c r="E110" s="73"/>
      <c r="F110" s="26"/>
      <c r="G110" s="1">
        <f aca="true" t="shared" si="6" ref="G110:G122">COUNTA(E110:F110)</f>
        <v>0</v>
      </c>
      <c r="H110" s="6" t="str">
        <f aca="true" t="shared" si="7" ref="H110:H122">IF(G110=2," ","Не заполнено")</f>
        <v>Не заполнено</v>
      </c>
    </row>
    <row r="111" spans="2:8" ht="16.5">
      <c r="B111" s="17"/>
      <c r="C111" s="23" t="s">
        <v>99</v>
      </c>
      <c r="D111" s="36">
        <v>75</v>
      </c>
      <c r="E111" s="54"/>
      <c r="F111" s="26"/>
      <c r="G111" s="1">
        <f t="shared" si="6"/>
        <v>0</v>
      </c>
      <c r="H111" s="6" t="str">
        <f t="shared" si="7"/>
        <v>Не заполнено</v>
      </c>
    </row>
    <row r="112" spans="2:8" ht="16.5">
      <c r="B112" s="17"/>
      <c r="C112" s="23" t="s">
        <v>100</v>
      </c>
      <c r="D112" s="36">
        <v>76</v>
      </c>
      <c r="E112" s="54"/>
      <c r="F112" s="26"/>
      <c r="G112" s="1">
        <f t="shared" si="6"/>
        <v>0</v>
      </c>
      <c r="H112" s="6" t="str">
        <f t="shared" si="7"/>
        <v>Не заполнено</v>
      </c>
    </row>
    <row r="113" spans="2:8" ht="17.25" thickBot="1">
      <c r="B113" s="27" t="s">
        <v>101</v>
      </c>
      <c r="C113" s="28" t="s">
        <v>102</v>
      </c>
      <c r="D113" s="57">
        <v>77</v>
      </c>
      <c r="E113" s="58"/>
      <c r="F113" s="59"/>
      <c r="G113" s="1">
        <f t="shared" si="6"/>
        <v>0</v>
      </c>
      <c r="H113" s="6" t="str">
        <f t="shared" si="7"/>
        <v>Не заполнено</v>
      </c>
    </row>
    <row r="114" spans="2:8" ht="33">
      <c r="B114" s="13" t="s">
        <v>103</v>
      </c>
      <c r="C114" s="91" t="s">
        <v>135</v>
      </c>
      <c r="D114" s="32">
        <v>78</v>
      </c>
      <c r="E114" s="74"/>
      <c r="F114" s="75"/>
      <c r="G114" s="1">
        <f t="shared" si="6"/>
        <v>0</v>
      </c>
      <c r="H114" s="6" t="str">
        <f t="shared" si="7"/>
        <v>Не заполнено</v>
      </c>
    </row>
    <row r="115" spans="2:8" ht="17.25" thickBot="1">
      <c r="B115" s="27" t="s">
        <v>104</v>
      </c>
      <c r="C115" s="28" t="s">
        <v>136</v>
      </c>
      <c r="D115" s="57">
        <v>79</v>
      </c>
      <c r="E115" s="58"/>
      <c r="F115" s="59"/>
      <c r="G115" s="1">
        <f t="shared" si="6"/>
        <v>0</v>
      </c>
      <c r="H115" s="6" t="str">
        <f t="shared" si="7"/>
        <v>Не заполнено</v>
      </c>
    </row>
    <row r="116" spans="2:8" ht="33">
      <c r="B116" s="13" t="s">
        <v>105</v>
      </c>
      <c r="C116" s="91" t="s">
        <v>137</v>
      </c>
      <c r="D116" s="32">
        <v>80</v>
      </c>
      <c r="E116" s="76"/>
      <c r="F116" s="77"/>
      <c r="G116" s="1">
        <f t="shared" si="6"/>
        <v>0</v>
      </c>
      <c r="H116" s="6" t="str">
        <f t="shared" si="7"/>
        <v>Не заполнено</v>
      </c>
    </row>
    <row r="117" spans="2:8" ht="16.5">
      <c r="B117" s="22" t="s">
        <v>106</v>
      </c>
      <c r="C117" s="23" t="s">
        <v>107</v>
      </c>
      <c r="D117" s="36">
        <v>81</v>
      </c>
      <c r="E117" s="54"/>
      <c r="F117" s="26"/>
      <c r="G117" s="1">
        <f t="shared" si="6"/>
        <v>0</v>
      </c>
      <c r="H117" s="6" t="str">
        <f t="shared" si="7"/>
        <v>Не заполнено</v>
      </c>
    </row>
    <row r="118" spans="2:8" ht="17.25" thickBot="1">
      <c r="B118" s="27" t="s">
        <v>108</v>
      </c>
      <c r="C118" s="28" t="s">
        <v>138</v>
      </c>
      <c r="D118" s="57">
        <v>82</v>
      </c>
      <c r="E118" s="58"/>
      <c r="F118" s="59"/>
      <c r="G118" s="1">
        <f t="shared" si="6"/>
        <v>0</v>
      </c>
      <c r="H118" s="6" t="str">
        <f t="shared" si="7"/>
        <v>Не заполнено</v>
      </c>
    </row>
    <row r="119" spans="2:8" ht="49.5">
      <c r="B119" s="13" t="s">
        <v>109</v>
      </c>
      <c r="C119" s="91" t="s">
        <v>139</v>
      </c>
      <c r="D119" s="32">
        <v>83</v>
      </c>
      <c r="E119" s="76"/>
      <c r="F119" s="77"/>
      <c r="G119" s="1">
        <f t="shared" si="6"/>
        <v>0</v>
      </c>
      <c r="H119" s="6" t="str">
        <f t="shared" si="7"/>
        <v>Не заполнено</v>
      </c>
    </row>
    <row r="120" spans="2:8" ht="17.25" thickBot="1">
      <c r="B120" s="27" t="s">
        <v>110</v>
      </c>
      <c r="C120" s="28" t="s">
        <v>111</v>
      </c>
      <c r="D120" s="57">
        <v>84</v>
      </c>
      <c r="E120" s="58"/>
      <c r="F120" s="59"/>
      <c r="G120" s="1">
        <f t="shared" si="6"/>
        <v>0</v>
      </c>
      <c r="H120" s="6" t="str">
        <f t="shared" si="7"/>
        <v>Не заполнено</v>
      </c>
    </row>
    <row r="121" spans="2:8" ht="33">
      <c r="B121" s="13" t="s">
        <v>112</v>
      </c>
      <c r="C121" s="91" t="s">
        <v>113</v>
      </c>
      <c r="D121" s="32">
        <v>85</v>
      </c>
      <c r="E121" s="74"/>
      <c r="F121" s="75"/>
      <c r="G121" s="1">
        <f t="shared" si="6"/>
        <v>0</v>
      </c>
      <c r="H121" s="6" t="str">
        <f t="shared" si="7"/>
        <v>Не заполнено</v>
      </c>
    </row>
    <row r="122" spans="2:8" ht="17.25" thickBot="1">
      <c r="B122" s="27" t="s">
        <v>114</v>
      </c>
      <c r="C122" s="28" t="s">
        <v>111</v>
      </c>
      <c r="D122" s="57">
        <v>86</v>
      </c>
      <c r="E122" s="58"/>
      <c r="F122" s="59"/>
      <c r="G122" s="1">
        <f t="shared" si="6"/>
        <v>0</v>
      </c>
      <c r="H122" s="6" t="str">
        <f t="shared" si="7"/>
        <v>Не заполнено</v>
      </c>
    </row>
    <row r="123" spans="2:8" ht="33.75" thickBot="1">
      <c r="B123" s="78" t="s">
        <v>115</v>
      </c>
      <c r="C123" s="79" t="s">
        <v>117</v>
      </c>
      <c r="D123" s="80">
        <v>87</v>
      </c>
      <c r="E123" s="81"/>
      <c r="F123" s="82"/>
      <c r="G123" s="1">
        <f>COUNTA(E123:F123)</f>
        <v>0</v>
      </c>
      <c r="H123" s="6" t="str">
        <f>IF(G123=2," ","Не заполнено")</f>
        <v>Не заполнено</v>
      </c>
    </row>
    <row r="124" spans="2:8" ht="39" customHeight="1">
      <c r="B124" s="83"/>
      <c r="C124" s="138"/>
      <c r="D124" s="138"/>
      <c r="E124" s="138"/>
      <c r="F124" s="138"/>
      <c r="H124" s="6"/>
    </row>
    <row r="125" spans="2:8" ht="15">
      <c r="B125" s="139" t="str">
        <f>IF(G125&lt;167,"Вы не заполнили все обязательные ячейки. Красных слов НЕ ЗАПОЛНЕНО быть не должно! Отчет будет возвращен на доработку без рассмотрения","   ")</f>
        <v>Вы не заполнили все обязательные ячейки. Красных слов НЕ ЗАПОЛНЕНО быть не должно! Отчет будет возвращен на доработку без рассмотрения</v>
      </c>
      <c r="C125" s="139"/>
      <c r="D125" s="139"/>
      <c r="E125" s="139"/>
      <c r="F125" s="84"/>
      <c r="G125" s="1">
        <f>G6+G8+G10+G12+G14+G16+G19+G20+G22+G28+G29+G30+G31+G32+G33+G40+G41+G42+G43+G44+G45+G46+G47+G48+G49+G50+G51+G52+G53+G54+G57+G58+G59+G60+G61+G62+G63+G64+G65+G66+G67+G68+G69+G70+G71+G72+G73+G74+G75+G76+G77+G78+G79+G80+G81+G82+G83+G84+G85+G86+G87+G88+G89+G90+G91+G96+G97+G98+G100+G101+G102+G105+G106+G107+G110+G111+G112+G113+G114+G115+G116+G117+G118+G119+G120+G121+G122+G123</f>
        <v>0</v>
      </c>
      <c r="H125" s="4"/>
    </row>
    <row r="126" spans="2:8" ht="15">
      <c r="B126" s="139"/>
      <c r="C126" s="139"/>
      <c r="D126" s="139"/>
      <c r="E126" s="139"/>
      <c r="F126" s="85"/>
      <c r="H126" s="4"/>
    </row>
    <row r="127" spans="2:8" ht="15">
      <c r="B127" s="140" t="str">
        <f>IF(G125=167,"Спасибо, Вы заполнили все необходимые значения. Отчет может быть отправлен, принимается к рассмотрению по существу ","   ")</f>
        <v>   </v>
      </c>
      <c r="C127" s="140"/>
      <c r="D127" s="140"/>
      <c r="E127" s="140"/>
      <c r="F127" s="85"/>
      <c r="H127" s="4"/>
    </row>
    <row r="128" spans="2:8" ht="15">
      <c r="B128" s="140"/>
      <c r="C128" s="140"/>
      <c r="D128" s="140"/>
      <c r="E128" s="140"/>
      <c r="F128" s="85"/>
      <c r="H128" s="4"/>
    </row>
    <row r="129" spans="2:8" ht="15">
      <c r="B129" s="124"/>
      <c r="C129" s="125" t="s">
        <v>119</v>
      </c>
      <c r="D129" s="124"/>
      <c r="E129" s="85"/>
      <c r="F129" s="85"/>
      <c r="H129" s="4"/>
    </row>
    <row r="130" ht="15">
      <c r="C130" s="126"/>
    </row>
    <row r="131" ht="15">
      <c r="C131" s="2"/>
    </row>
    <row r="132" ht="15">
      <c r="C132" s="102"/>
    </row>
    <row r="133" ht="15">
      <c r="C133" s="103"/>
    </row>
    <row r="134" ht="15">
      <c r="C134" s="103"/>
    </row>
  </sheetData>
  <sheetProtection sheet="1" selectLockedCells="1"/>
  <mergeCells count="17">
    <mergeCell ref="C124:F124"/>
    <mergeCell ref="B125:E126"/>
    <mergeCell ref="B127:E128"/>
    <mergeCell ref="B8:F8"/>
    <mergeCell ref="B12:F12"/>
    <mergeCell ref="B14:F14"/>
    <mergeCell ref="D22:F22"/>
    <mergeCell ref="D23:F23"/>
    <mergeCell ref="B24:B25"/>
    <mergeCell ref="C24:C25"/>
    <mergeCell ref="D24:D25"/>
    <mergeCell ref="E2:F2"/>
    <mergeCell ref="B3:C3"/>
    <mergeCell ref="B4:C4"/>
    <mergeCell ref="D4:F4"/>
    <mergeCell ref="B6:C6"/>
    <mergeCell ref="D6:F6"/>
  </mergeCells>
  <conditionalFormatting sqref="B2">
    <cfRule type="cellIs" priority="1" dxfId="1" operator="equal">
      <formula>167</formula>
    </cfRule>
    <cfRule type="cellIs" priority="2" dxfId="0" operator="lessThan">
      <formula>167</formula>
    </cfRule>
  </conditionalFormatting>
  <dataValidations count="5">
    <dataValidation type="whole" allowBlank="1" showInputMessage="1" showErrorMessage="1" errorTitle="ошибка ввода данных" error="дата вводится двумя цифрами начиная с  14 до 34" sqref="E10">
      <formula1>14</formula1>
      <formula2>34</formula2>
    </dataValidation>
    <dataValidation type="date" operator="greaterThanOrEqual" allowBlank="1" showInputMessage="1" showErrorMessage="1" errorTitle="ошибка ввода данных" error="введена дата ранее окончания отчетного периода" sqref="D22:F22">
      <formula1>42005</formula1>
    </dataValidation>
    <dataValidation type="textLength" operator="equal" allowBlank="1" showInputMessage="1" showErrorMessage="1" errorTitle="ошибка ввода данных" error="вводится без &quot;8&quot;, скобок, дефисов, пробелов 10 цифр подряд. например, 4959388643. Необходимые символы установятся автоматически" sqref="C20">
      <formula1>10</formula1>
    </dataValidation>
    <dataValidation type="list" allowBlank="1" showInputMessage="1" showErrorMessage="1" errorTitle="неверный ввод данных" error="необходимо выбрать значение из выпадающего списка" sqref="C16">
      <formula1>$L$15:$L$16</formula1>
    </dataValidation>
    <dataValidation type="whole" operator="greaterThanOrEqual" allowBlank="1" showInputMessage="1" showErrorMessage="1" errorTitle="ошибка ввода" error="допускается ввод только цифровых значений" sqref="E28:F30 E36:F38 E32:F33 F110 E105:F107 E100:F103 E96:F98 E57:F91 E40:F54 E111:F122">
      <formula1>0</formula1>
    </dataValidation>
  </dataValidation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Иллиев</dc:creator>
  <cp:keywords/>
  <dc:description/>
  <cp:lastModifiedBy>Волков</cp:lastModifiedBy>
  <cp:lastPrinted>2018-01-09T07:08:16Z</cp:lastPrinted>
  <dcterms:created xsi:type="dcterms:W3CDTF">2014-10-01T08:46:28Z</dcterms:created>
  <dcterms:modified xsi:type="dcterms:W3CDTF">2018-01-09T07:16:33Z</dcterms:modified>
  <cp:category/>
  <cp:version/>
  <cp:contentType/>
  <cp:contentStatus/>
</cp:coreProperties>
</file>